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9420" windowHeight="5010"/>
  </bookViews>
  <sheets>
    <sheet name="Planilha Orçamentária BDMG" sheetId="1" r:id="rId1"/>
  </sheets>
  <externalReferences>
    <externalReference r:id="rId2"/>
    <externalReference r:id="rId3"/>
    <externalReference r:id="rId4"/>
  </externalReferences>
  <definedNames>
    <definedName name="_xlnm.Print_Area" localSheetId="0">'Planilha Orçamentária BDMG'!$A$1:$I$43</definedName>
    <definedName name="_xlnm.Database">TEXT([1]Dados!$G$29,"mm-aaaa")</definedName>
    <definedName name="BDI.Opcao">[2]DADOS!$F$18</definedName>
    <definedName name="BDI.TipoObra">[2]BDI!$A$138:$A$146</definedName>
    <definedName name="DESONERACAO">IF(OR(Import.Desoneracao="DESONERADO",Import.Desoneracao="SIM"),"SIM","NÃO")</definedName>
    <definedName name="Import.Desoneracao">OFFSET([2]DADOS!$G$18,0,-1)</definedName>
    <definedName name="ORÇAMENTO.BancoRef">'[3]Planilha Orcamentaria'!$F$8</definedName>
    <definedName name="REFERENCIA.Descricao">IF(ISNUMBER('[3]Planilha Orcamentaria'!$Y1),OFFSET(INDIRECT(ORÇAMENTO.BancoRef),'[3]Planilha Orcamentaria'!$Y1-1,3,1),'[3]Planilha Orcamentaria'!$Y1)</definedName>
    <definedName name="_xlnm.Print_Titles" localSheetId="0">'Planilha Orçamentária BDMG'!$12:$14</definedName>
  </definedNames>
  <calcPr calcId="125725"/>
</workbook>
</file>

<file path=xl/calcChain.xml><?xml version="1.0" encoding="utf-8"?>
<calcChain xmlns="http://schemas.openxmlformats.org/spreadsheetml/2006/main">
  <c r="A11" i="1"/>
  <c r="G31" l="1"/>
  <c r="I22" l="1"/>
  <c r="I17"/>
  <c r="I29"/>
  <c r="I15"/>
  <c r="I25"/>
  <c r="I27"/>
  <c r="I31" l="1"/>
</calcChain>
</file>

<file path=xl/sharedStrings.xml><?xml version="1.0" encoding="utf-8"?>
<sst xmlns="http://schemas.openxmlformats.org/spreadsheetml/2006/main" count="87" uniqueCount="78">
  <si>
    <t>Item</t>
  </si>
  <si>
    <t>Unid.</t>
  </si>
  <si>
    <t>Preço Unitário para cada item da planilha</t>
  </si>
  <si>
    <t>Unidade de medida de cada item</t>
  </si>
  <si>
    <t>Código</t>
  </si>
  <si>
    <t>Código do custo unitário conforme referência de preço empregada (SETOP, DNIT, SINAPI, DNIT, outras)</t>
  </si>
  <si>
    <t>Data:</t>
  </si>
  <si>
    <t>Data-base:</t>
  </si>
  <si>
    <t>mês/ano a que se referem os preços unitários</t>
  </si>
  <si>
    <t>data de elaboração do orçamento</t>
  </si>
  <si>
    <t>Descrição</t>
  </si>
  <si>
    <t>PLANILHA ORÇAMENTÁRIA</t>
  </si>
  <si>
    <t>Preço (R$)</t>
  </si>
  <si>
    <t>Sem BDI</t>
  </si>
  <si>
    <t>Com BDI</t>
  </si>
  <si>
    <t>Unitário</t>
  </si>
  <si>
    <t>Total</t>
  </si>
  <si>
    <t>Quantidade Prevista</t>
  </si>
  <si>
    <t>Data Base</t>
  </si>
  <si>
    <t>INFORMAÇÕES GERAIS</t>
  </si>
  <si>
    <t>BDI (%)</t>
  </si>
  <si>
    <t>REFERÊNCIA DE PREÇOS</t>
  </si>
  <si>
    <t>Assinatura do Responsável Técnico: ____________________________________________</t>
  </si>
  <si>
    <t xml:space="preserve"> SETOP (por região), DER-MG, SUDECAP, SINAPI, DNIT, COPASA, ou outra</t>
  </si>
  <si>
    <t>Codígo:</t>
  </si>
  <si>
    <t>Descrição:</t>
  </si>
  <si>
    <t>Nome do item de acordo com a planilha referência</t>
  </si>
  <si>
    <t>Planilha Referência</t>
  </si>
  <si>
    <t>Preço (R$) Sem BDI Unitário:</t>
  </si>
  <si>
    <t>OBSERVAÇÕES</t>
  </si>
  <si>
    <t>Somatória Grandes Itens:</t>
  </si>
  <si>
    <t>Efetuar a soma dos subitens que compõem cada grande item da planilha orçamentária</t>
  </si>
  <si>
    <t>S/ BDI</t>
  </si>
  <si>
    <t>C/ BDI</t>
  </si>
  <si>
    <t>Formulas Colunas G,H e I:</t>
  </si>
  <si>
    <t>Celulas automáticas, não sendo necessário alteração nas mesmas.</t>
  </si>
  <si>
    <t>Planilha de Referência:</t>
  </si>
  <si>
    <t>BDI (%):</t>
  </si>
  <si>
    <t>Valor total da composição do BDI em %.</t>
  </si>
  <si>
    <r>
      <t>Município:</t>
    </r>
    <r>
      <rPr>
        <sz val="11"/>
        <rFont val="Arial"/>
        <family val="2"/>
      </rPr>
      <t xml:space="preserve"> Município de Muriaé</t>
    </r>
  </si>
  <si>
    <t>SINAPI</t>
  </si>
  <si>
    <t>SETOP_Leste</t>
  </si>
  <si>
    <t>1.1</t>
  </si>
  <si>
    <t>M2</t>
  </si>
  <si>
    <t>3.1</t>
  </si>
  <si>
    <t>4.1</t>
  </si>
  <si>
    <t>IIO-PLA-005</t>
  </si>
  <si>
    <t>FORNECIMENTO E COLOCAÇÃO DE PLACA DE OBRA EM CHAPA GALVANIZADA (3,00X1,50M) -EM CHAPA GALVANIZADA 0,26 AFIXADAS COM REBITES 540 E PARAFUSOS 3/8, EM ESTRUTURA METÁLICA VIGA U 2" ENRIJECIDA COM METALON 20X20, SUPORTE EM EUCALIPTO AUTOCLAVADO PINTADAS</t>
  </si>
  <si>
    <t>UN</t>
  </si>
  <si>
    <t>OBRAS VIÁRIAS (PAVIMENTAÇÃO DE RUAS)</t>
  </si>
  <si>
    <t>URBANIZAÇÃO</t>
  </si>
  <si>
    <t>ASSENTAMENTO DE GUIA (MEIO-FIO) EM TRECHO RETO, CONFECCIONADA EM CONCRETO PRÉ-FABRICADO, DIMENSÕES 100X15X13X30 CM (COMPRIMENTO X BASE INFERIOR X BASE SUPERIOR X ALTURA), PARA VIAS URBANAS (USO VIÁRIO). AF_06/2016</t>
  </si>
  <si>
    <t>M</t>
  </si>
  <si>
    <t>SERVIÇOS INICIAIS</t>
  </si>
  <si>
    <t>SERVIÇOS FINAIS</t>
  </si>
  <si>
    <t>TOTAL</t>
  </si>
  <si>
    <t>LIMPEZA DE RUAS (VARIÇÃO E REMOÇÃO DE ENTULHOS)</t>
  </si>
  <si>
    <t>COMP. 01</t>
  </si>
  <si>
    <r>
      <t>Responsável Técnico:</t>
    </r>
    <r>
      <rPr>
        <sz val="11"/>
        <rFont val="Arial"/>
        <family val="2"/>
      </rPr>
      <t xml:space="preserve"> Leonardo da Silva</t>
    </r>
  </si>
  <si>
    <t>DREANAGEM</t>
  </si>
  <si>
    <t>MOVIMENTAÇÃO DE TERRA</t>
  </si>
  <si>
    <t>M3</t>
  </si>
  <si>
    <t>REGULARIZAÇÃO E COMPACTAÇÃO DE SUBLEITO DE SOLO PREDOMINANTEMENTE ARGILOSO. AF_11/2019</t>
  </si>
  <si>
    <t>2.3</t>
  </si>
  <si>
    <t>2.4</t>
  </si>
  <si>
    <t>2.5</t>
  </si>
  <si>
    <t>2.6</t>
  </si>
  <si>
    <t>EXECUÇÃO E COMPACTAÇÃO DE BASE E OU SUB-BASE PARA PAVIMENTAÇÃO DE SOLO (PREDOMINANTEMENTE ARGILOSO) BRITA - 50/50 - EXCLUSIVE SOLO, ESCAVAÇÃO, CARGA E TRANSPORTE. AF_11/2019</t>
  </si>
  <si>
    <t>CARGA, MANOBRAS E DESCARGA DE MISTURAS DE SOLOS E AGREGADOS (BASES ESTABILIZADAS EM USINA) COM CAMINHAO BASCULANTE 6 M3</t>
  </si>
  <si>
    <t>T</t>
  </si>
  <si>
    <t>TRANSPORTE COM CAMINHÃO BASCULANTE DE 6 M3, EM VIA URBANA PAVIMENTADA,DMT ATÉ 30 KM (UNIDADE: M3XKM). AF_01/2018</t>
  </si>
  <si>
    <t>M3XKM</t>
  </si>
  <si>
    <t>EXECUÇÃO DE SARJETA DE CONCRETO USINADO, MOLDADA IN LOCO EM TRECHO RETO, 30 CM BASE X 15 CM ALTURA. AF_06/2016</t>
  </si>
  <si>
    <t>3.2</t>
  </si>
  <si>
    <t>5.1</t>
  </si>
  <si>
    <t>6.1</t>
  </si>
  <si>
    <t>EXECUÇÃO DE PAVIMENTO EM PISO INTERTRAVADO, COM BLOCO SEXTAVADO DE 25 X 25 M2 CM, ESPESSURA 8 CM. AF_12/2015</t>
  </si>
  <si>
    <r>
      <t>Projeto:</t>
    </r>
    <r>
      <rPr>
        <sz val="11"/>
        <rFont val="Arial"/>
        <family val="2"/>
      </rPr>
      <t xml:space="preserve"> CONSTRUÇÃO DE PAVIMENTAÇÃO EM PISO INTERTRAVADO, COM BLOCO SEXTAVADO</t>
    </r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</si>
</sst>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mmmm/yy"/>
  </numFmts>
  <fonts count="1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Border="0" applyProtection="0"/>
  </cellStyleXfs>
  <cellXfs count="120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165" fontId="6" fillId="0" borderId="24" xfId="0" applyNumberFormat="1" applyFont="1" applyBorder="1" applyAlignment="1">
      <alignment horizontal="center" vertical="center"/>
    </xf>
    <xf numFmtId="165" fontId="6" fillId="0" borderId="17" xfId="0" applyNumberFormat="1" applyFont="1" applyBorder="1" applyAlignment="1">
      <alignment horizontal="center" vertical="center"/>
    </xf>
    <xf numFmtId="9" fontId="6" fillId="0" borderId="34" xfId="2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2" fontId="6" fillId="2" borderId="3" xfId="4" applyNumberFormat="1" applyFont="1" applyFill="1" applyBorder="1" applyAlignment="1">
      <alignment horizontal="center" vertical="center"/>
    </xf>
    <xf numFmtId="164" fontId="6" fillId="2" borderId="16" xfId="0" applyNumberFormat="1" applyFont="1" applyFill="1" applyBorder="1" applyAlignment="1">
      <alignment horizontal="center" vertical="center" wrapText="1"/>
    </xf>
    <xf numFmtId="164" fontId="6" fillId="2" borderId="17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164" fontId="8" fillId="2" borderId="35" xfId="0" applyNumberFormat="1" applyFont="1" applyFill="1" applyBorder="1" applyAlignment="1">
      <alignment horizontal="center" vertical="center" wrapText="1"/>
    </xf>
    <xf numFmtId="164" fontId="8" fillId="2" borderId="36" xfId="0" applyNumberFormat="1" applyFont="1" applyFill="1" applyBorder="1" applyAlignment="1">
      <alignment horizontal="center" vertical="center" wrapText="1"/>
    </xf>
    <xf numFmtId="164" fontId="8" fillId="2" borderId="45" xfId="0" applyNumberFormat="1" applyFont="1" applyFill="1" applyBorder="1" applyAlignment="1">
      <alignment horizontal="center" vertical="center" wrapText="1"/>
    </xf>
    <xf numFmtId="0" fontId="6" fillId="0" borderId="0" xfId="0" applyFont="1" applyBorder="1"/>
    <xf numFmtId="0" fontId="1" fillId="0" borderId="0" xfId="0" applyFont="1" applyBorder="1"/>
    <xf numFmtId="0" fontId="6" fillId="0" borderId="1" xfId="0" applyFont="1" applyBorder="1"/>
    <xf numFmtId="0" fontId="10" fillId="0" borderId="0" xfId="0" applyFont="1"/>
    <xf numFmtId="0" fontId="10" fillId="0" borderId="0" xfId="0" applyFont="1" applyBorder="1"/>
    <xf numFmtId="0" fontId="10" fillId="0" borderId="0" xfId="0" applyFont="1" applyFill="1" applyBorder="1"/>
    <xf numFmtId="0" fontId="10" fillId="0" borderId="1" xfId="0" applyFont="1" applyFill="1" applyBorder="1"/>
    <xf numFmtId="0" fontId="6" fillId="2" borderId="2" xfId="0" applyFont="1" applyFill="1" applyBorder="1" applyAlignment="1">
      <alignment horizontal="left" vertical="center" wrapText="1"/>
    </xf>
    <xf numFmtId="164" fontId="6" fillId="2" borderId="17" xfId="0" applyNumberFormat="1" applyFont="1" applyFill="1" applyBorder="1" applyAlignment="1">
      <alignment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6" fillId="3" borderId="15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39" fontId="8" fillId="2" borderId="0" xfId="4" applyNumberFormat="1" applyFont="1" applyFill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2" fontId="6" fillId="2" borderId="2" xfId="4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vertical="center" wrapText="1"/>
    </xf>
    <xf numFmtId="0" fontId="8" fillId="3" borderId="23" xfId="0" applyFont="1" applyFill="1" applyBorder="1" applyAlignment="1">
      <alignment horizontal="center" vertical="center"/>
    </xf>
    <xf numFmtId="164" fontId="6" fillId="3" borderId="24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23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0" fontId="1" fillId="0" borderId="25" xfId="2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14" fontId="8" fillId="0" borderId="33" xfId="0" applyNumberFormat="1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34" xfId="0" applyFont="1" applyFill="1" applyBorder="1" applyAlignment="1">
      <alignment horizontal="left" vertical="center"/>
    </xf>
    <xf numFmtId="0" fontId="8" fillId="0" borderId="16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8" fillId="3" borderId="29" xfId="0" applyFont="1" applyFill="1" applyBorder="1" applyAlignment="1">
      <alignment horizontal="left" vertical="center"/>
    </xf>
    <xf numFmtId="0" fontId="8" fillId="3" borderId="43" xfId="0" applyFont="1" applyFill="1" applyBorder="1" applyAlignment="1">
      <alignment horizontal="left" vertical="center"/>
    </xf>
    <xf numFmtId="0" fontId="8" fillId="3" borderId="30" xfId="0" applyFont="1" applyFill="1" applyBorder="1" applyAlignment="1">
      <alignment horizontal="left" vertical="center"/>
    </xf>
    <xf numFmtId="0" fontId="8" fillId="3" borderId="48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8" fillId="2" borderId="37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</cellXfs>
  <cellStyles count="8">
    <cellStyle name="Normal" xfId="0" builtinId="0"/>
    <cellStyle name="Normal 2" xfId="5"/>
    <cellStyle name="Normal 3" xfId="1"/>
    <cellStyle name="Porcentagem" xfId="2" builtinId="5"/>
    <cellStyle name="Porcentagem 2" xfId="7"/>
    <cellStyle name="Separador de milhares" xfId="4" builtinId="3"/>
    <cellStyle name="Separador de milhares 5" xfId="3"/>
    <cellStyle name="Vírgula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0</xdr:row>
      <xdr:rowOff>59531</xdr:rowOff>
    </xdr:from>
    <xdr:to>
      <xdr:col>1</xdr:col>
      <xdr:colOff>952499</xdr:colOff>
      <xdr:row>2</xdr:row>
      <xdr:rowOff>142876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1382" t="4379" r="68531" b="90531"/>
        <a:stretch/>
      </xdr:blipFill>
      <xdr:spPr>
        <a:xfrm>
          <a:off x="119062" y="59531"/>
          <a:ext cx="1476375" cy="4643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NGENHARIA%20GERAL\ENGENHARIA%202017\PROJETOS\Contrato%203%20milhoes\Planilha%20Or&#231;ament&#225;ria\PLANILHA%20M&#218;LTIPLA%202.3%20-%20PO%20Pavimenta&#231;&#227;o%20REV%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ra&#231;as%202018%20490mil%20M&#218;LTIPLA%20V3.05%20R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O-Pav.PIC_Itamuri-Belizari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icial"/>
      <sheetName val="Novo!"/>
      <sheetName val="Dados"/>
      <sheetName val="BDI"/>
      <sheetName val="Orçamento"/>
      <sheetName val="Memória"/>
      <sheetName val="Comp"/>
      <sheetName val="Cot"/>
      <sheetName val="CronoFF"/>
      <sheetName val="QCI"/>
      <sheetName val="Memorial Descritivo"/>
      <sheetName val="Licitação"/>
      <sheetName val="CronoFF-L"/>
      <sheetName val="QCI-L"/>
      <sheetName val="BM"/>
      <sheetName val="RRE"/>
      <sheetName val="OFÍCIO"/>
      <sheetName val="CC"/>
    </sheetNames>
    <sheetDataSet>
      <sheetData sheetId="0"/>
      <sheetData sheetId="1"/>
      <sheetData sheetId="2">
        <row r="29">
          <cell r="G29">
            <v>42856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lanilha Orcamentaria"/>
      <sheetName val="Cronograma"/>
      <sheetName val="Memória de Cálculo"/>
      <sheetName val="BDI"/>
      <sheetName val="CCU"/>
    </sheetNames>
    <sheetDataSet>
      <sheetData sheetId="0">
        <row r="5">
          <cell r="A5" t="str">
            <v>OBRA: CONSTRUÇÃO DE PAVIMENTAÇÃO EM PISO INTERTRAVADO DE CONCRETO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4"/>
  <sheetViews>
    <sheetView tabSelected="1" zoomScale="80" zoomScaleNormal="80" zoomScalePageLayoutView="80" workbookViewId="0">
      <selection activeCell="B17" sqref="B17:H17"/>
    </sheetView>
  </sheetViews>
  <sheetFormatPr defaultRowHeight="15"/>
  <cols>
    <col min="1" max="1" width="9" style="5" customWidth="1"/>
    <col min="2" max="2" width="19.5703125" style="5" customWidth="1"/>
    <col min="3" max="3" width="85.5703125" style="5" customWidth="1"/>
    <col min="4" max="4" width="8" style="5" customWidth="1"/>
    <col min="5" max="5" width="12.42578125" style="5" customWidth="1"/>
    <col min="6" max="6" width="13.7109375" style="5" customWidth="1"/>
    <col min="7" max="7" width="17.5703125" style="5" customWidth="1"/>
    <col min="8" max="8" width="13.7109375" style="5" customWidth="1"/>
    <col min="9" max="9" width="17.85546875" style="26" customWidth="1"/>
    <col min="10" max="10" width="9.140625" style="3"/>
    <col min="11" max="11" width="9.140625" style="5"/>
    <col min="12" max="12" width="9.140625" style="2"/>
  </cols>
  <sheetData>
    <row r="1" spans="1:12" s="8" customFormat="1" ht="15" customHeight="1">
      <c r="A1" s="49" t="s">
        <v>11</v>
      </c>
      <c r="B1" s="50"/>
      <c r="C1" s="50"/>
      <c r="D1" s="50"/>
      <c r="E1" s="50"/>
      <c r="F1" s="50"/>
      <c r="G1" s="50"/>
      <c r="H1" s="50"/>
      <c r="I1" s="51"/>
      <c r="J1" s="9"/>
      <c r="K1" s="6"/>
      <c r="L1" s="7"/>
    </row>
    <row r="2" spans="1:12" s="8" customFormat="1" ht="15" customHeight="1">
      <c r="A2" s="52"/>
      <c r="B2" s="53"/>
      <c r="C2" s="53"/>
      <c r="D2" s="53"/>
      <c r="E2" s="53"/>
      <c r="F2" s="53"/>
      <c r="G2" s="53"/>
      <c r="H2" s="53"/>
      <c r="I2" s="54"/>
      <c r="J2" s="9"/>
      <c r="K2" s="6"/>
      <c r="L2" s="7"/>
    </row>
    <row r="3" spans="1:12" s="8" customFormat="1" ht="15" customHeight="1" thickBot="1">
      <c r="A3" s="55"/>
      <c r="B3" s="56"/>
      <c r="C3" s="56"/>
      <c r="D3" s="56"/>
      <c r="E3" s="56"/>
      <c r="F3" s="57"/>
      <c r="G3" s="57"/>
      <c r="H3" s="57"/>
      <c r="I3" s="58"/>
      <c r="J3" s="9"/>
      <c r="K3" s="6"/>
      <c r="L3" s="7"/>
    </row>
    <row r="4" spans="1:12" s="8" customFormat="1" ht="15" customHeight="1">
      <c r="A4" s="68" t="s">
        <v>19</v>
      </c>
      <c r="B4" s="69"/>
      <c r="C4" s="69"/>
      <c r="D4" s="69"/>
      <c r="E4" s="70"/>
      <c r="F4" s="74" t="s">
        <v>21</v>
      </c>
      <c r="G4" s="75"/>
      <c r="H4" s="76"/>
      <c r="I4" s="66" t="s">
        <v>20</v>
      </c>
      <c r="J4" s="9"/>
      <c r="K4" s="6"/>
      <c r="L4" s="7"/>
    </row>
    <row r="5" spans="1:12" s="8" customFormat="1" ht="15" customHeight="1" thickBot="1">
      <c r="A5" s="71"/>
      <c r="B5" s="72"/>
      <c r="C5" s="72"/>
      <c r="D5" s="72"/>
      <c r="E5" s="73"/>
      <c r="F5" s="77" t="s">
        <v>27</v>
      </c>
      <c r="G5" s="78"/>
      <c r="H5" s="10" t="s">
        <v>18</v>
      </c>
      <c r="I5" s="67"/>
      <c r="J5" s="9"/>
      <c r="K5" s="6"/>
      <c r="L5" s="7"/>
    </row>
    <row r="6" spans="1:12" s="8" customFormat="1" ht="15" customHeight="1">
      <c r="A6" s="63" t="s">
        <v>39</v>
      </c>
      <c r="B6" s="64"/>
      <c r="C6" s="64"/>
      <c r="D6" s="64"/>
      <c r="E6" s="65"/>
      <c r="F6" s="80" t="s">
        <v>40</v>
      </c>
      <c r="G6" s="81"/>
      <c r="H6" s="11">
        <v>43891</v>
      </c>
      <c r="I6" s="79">
        <v>0.25590000000000002</v>
      </c>
      <c r="J6" s="9"/>
      <c r="K6" s="6"/>
      <c r="L6" s="7"/>
    </row>
    <row r="7" spans="1:12" s="8" customFormat="1" ht="15" customHeight="1">
      <c r="A7" s="82" t="s">
        <v>77</v>
      </c>
      <c r="B7" s="83"/>
      <c r="C7" s="83"/>
      <c r="D7" s="83"/>
      <c r="E7" s="84"/>
      <c r="F7" s="59" t="s">
        <v>41</v>
      </c>
      <c r="G7" s="60"/>
      <c r="H7" s="12">
        <v>43831</v>
      </c>
      <c r="I7" s="79"/>
      <c r="J7" s="9"/>
      <c r="K7" s="6"/>
      <c r="L7" s="7"/>
    </row>
    <row r="8" spans="1:12" s="8" customFormat="1" ht="15" customHeight="1">
      <c r="A8" s="82" t="s">
        <v>58</v>
      </c>
      <c r="B8" s="83"/>
      <c r="C8" s="83"/>
      <c r="D8" s="83"/>
      <c r="E8" s="84"/>
      <c r="F8" s="59"/>
      <c r="G8" s="60"/>
      <c r="H8" s="12"/>
      <c r="I8" s="79"/>
      <c r="J8" s="9"/>
    </row>
    <row r="9" spans="1:12" s="8" customFormat="1" ht="15" customHeight="1">
      <c r="A9" s="88" t="s">
        <v>22</v>
      </c>
      <c r="B9" s="89"/>
      <c r="C9" s="89"/>
      <c r="D9" s="89"/>
      <c r="E9" s="90"/>
      <c r="F9" s="59"/>
      <c r="G9" s="60"/>
      <c r="H9" s="12"/>
      <c r="I9" s="79"/>
      <c r="J9" s="9"/>
    </row>
    <row r="10" spans="1:12" s="8" customFormat="1" ht="15" customHeight="1">
      <c r="A10" s="88"/>
      <c r="B10" s="89"/>
      <c r="C10" s="89"/>
      <c r="D10" s="89"/>
      <c r="E10" s="90"/>
      <c r="F10" s="59"/>
      <c r="G10" s="60"/>
      <c r="H10" s="12"/>
      <c r="I10" s="79"/>
      <c r="J10" s="9"/>
    </row>
    <row r="11" spans="1:12" s="8" customFormat="1" ht="15" customHeight="1" thickBot="1">
      <c r="A11" s="85">
        <f ca="1">TODAY()</f>
        <v>43973</v>
      </c>
      <c r="B11" s="86"/>
      <c r="C11" s="86"/>
      <c r="D11" s="86"/>
      <c r="E11" s="87"/>
      <c r="F11" s="61"/>
      <c r="G11" s="62"/>
      <c r="H11" s="13"/>
      <c r="I11" s="79"/>
      <c r="J11" s="9"/>
    </row>
    <row r="12" spans="1:12" s="8" customFormat="1" ht="15" customHeight="1">
      <c r="A12" s="100" t="s">
        <v>0</v>
      </c>
      <c r="B12" s="97" t="s">
        <v>4</v>
      </c>
      <c r="C12" s="97" t="s">
        <v>10</v>
      </c>
      <c r="D12" s="97" t="s">
        <v>1</v>
      </c>
      <c r="E12" s="109" t="s">
        <v>17</v>
      </c>
      <c r="F12" s="103" t="s">
        <v>12</v>
      </c>
      <c r="G12" s="104"/>
      <c r="H12" s="107" t="s">
        <v>12</v>
      </c>
      <c r="I12" s="104"/>
      <c r="J12" s="9"/>
    </row>
    <row r="13" spans="1:12" s="8" customFormat="1" ht="15" customHeight="1">
      <c r="A13" s="101"/>
      <c r="B13" s="98"/>
      <c r="C13" s="98"/>
      <c r="D13" s="98"/>
      <c r="E13" s="110"/>
      <c r="F13" s="105" t="s">
        <v>13</v>
      </c>
      <c r="G13" s="106"/>
      <c r="H13" s="108" t="s">
        <v>14</v>
      </c>
      <c r="I13" s="106"/>
      <c r="J13" s="9"/>
    </row>
    <row r="14" spans="1:12" s="8" customFormat="1" ht="15" customHeight="1" thickBot="1">
      <c r="A14" s="102"/>
      <c r="B14" s="99"/>
      <c r="C14" s="99"/>
      <c r="D14" s="99"/>
      <c r="E14" s="111"/>
      <c r="F14" s="14" t="s">
        <v>15</v>
      </c>
      <c r="G14" s="15" t="s">
        <v>16</v>
      </c>
      <c r="H14" s="16" t="s">
        <v>15</v>
      </c>
      <c r="I14" s="15" t="s">
        <v>16</v>
      </c>
      <c r="J14" s="9"/>
    </row>
    <row r="15" spans="1:12" s="8" customFormat="1" ht="15" customHeight="1">
      <c r="A15" s="41">
        <v>1</v>
      </c>
      <c r="B15" s="91" t="s">
        <v>53</v>
      </c>
      <c r="C15" s="92"/>
      <c r="D15" s="92"/>
      <c r="E15" s="92"/>
      <c r="F15" s="92"/>
      <c r="G15" s="92"/>
      <c r="H15" s="93"/>
      <c r="I15" s="36">
        <f>SUM(I16:I16)</f>
        <v>0</v>
      </c>
      <c r="J15" s="9"/>
    </row>
    <row r="16" spans="1:12" s="8" customFormat="1" ht="57.75" thickBot="1">
      <c r="A16" s="17" t="s">
        <v>42</v>
      </c>
      <c r="B16" s="37" t="s">
        <v>46</v>
      </c>
      <c r="C16" s="33" t="s">
        <v>47</v>
      </c>
      <c r="D16" s="37" t="s">
        <v>48</v>
      </c>
      <c r="E16" s="19">
        <v>1</v>
      </c>
      <c r="F16" s="20"/>
      <c r="G16" s="34"/>
      <c r="H16" s="35"/>
      <c r="I16" s="34"/>
      <c r="J16" s="9"/>
    </row>
    <row r="17" spans="1:12" s="8" customFormat="1">
      <c r="A17" s="41">
        <v>2</v>
      </c>
      <c r="B17" s="91" t="s">
        <v>60</v>
      </c>
      <c r="C17" s="92"/>
      <c r="D17" s="92"/>
      <c r="E17" s="92"/>
      <c r="F17" s="92"/>
      <c r="G17" s="92"/>
      <c r="H17" s="93"/>
      <c r="I17" s="36">
        <f>SUM(I18:I21)</f>
        <v>0</v>
      </c>
      <c r="J17" s="9"/>
    </row>
    <row r="18" spans="1:12" s="8" customFormat="1" ht="28.5">
      <c r="A18" s="37" t="s">
        <v>63</v>
      </c>
      <c r="B18" s="37">
        <v>100576</v>
      </c>
      <c r="C18" s="33" t="s">
        <v>62</v>
      </c>
      <c r="D18" s="37" t="s">
        <v>43</v>
      </c>
      <c r="E18" s="43">
        <v>17167.41</v>
      </c>
      <c r="F18" s="44"/>
      <c r="G18" s="45"/>
      <c r="H18" s="45"/>
      <c r="I18" s="45"/>
      <c r="J18" s="9"/>
    </row>
    <row r="19" spans="1:12" s="8" customFormat="1" ht="42.75">
      <c r="A19" s="37" t="s">
        <v>64</v>
      </c>
      <c r="B19" s="37">
        <v>100573</v>
      </c>
      <c r="C19" s="33" t="s">
        <v>67</v>
      </c>
      <c r="D19" s="37" t="s">
        <v>61</v>
      </c>
      <c r="E19" s="43">
        <v>2575.11</v>
      </c>
      <c r="F19" s="44"/>
      <c r="G19" s="45"/>
      <c r="H19" s="45"/>
      <c r="I19" s="45"/>
      <c r="J19" s="9"/>
    </row>
    <row r="20" spans="1:12" s="8" customFormat="1" ht="28.5">
      <c r="A20" s="37" t="s">
        <v>65</v>
      </c>
      <c r="B20" s="37">
        <v>72849</v>
      </c>
      <c r="C20" s="33" t="s">
        <v>68</v>
      </c>
      <c r="D20" s="37" t="s">
        <v>69</v>
      </c>
      <c r="E20" s="43">
        <v>6437.78</v>
      </c>
      <c r="F20" s="44"/>
      <c r="G20" s="45"/>
      <c r="H20" s="45"/>
      <c r="I20" s="45"/>
      <c r="J20" s="9"/>
    </row>
    <row r="21" spans="1:12" s="8" customFormat="1" ht="36.75" customHeight="1">
      <c r="A21" s="37" t="s">
        <v>66</v>
      </c>
      <c r="B21" s="37">
        <v>97914</v>
      </c>
      <c r="C21" s="33" t="s">
        <v>70</v>
      </c>
      <c r="D21" s="37" t="s">
        <v>71</v>
      </c>
      <c r="E21" s="43">
        <v>77253.3</v>
      </c>
      <c r="F21" s="44"/>
      <c r="G21" s="45"/>
      <c r="H21" s="45"/>
      <c r="I21" s="45"/>
      <c r="J21" s="9"/>
    </row>
    <row r="22" spans="1:12" s="8" customFormat="1">
      <c r="A22" s="46">
        <v>3</v>
      </c>
      <c r="B22" s="94" t="s">
        <v>59</v>
      </c>
      <c r="C22" s="95"/>
      <c r="D22" s="95"/>
      <c r="E22" s="95"/>
      <c r="F22" s="95"/>
      <c r="G22" s="95"/>
      <c r="H22" s="96"/>
      <c r="I22" s="47">
        <f>SUM(I23:I24)</f>
        <v>0</v>
      </c>
      <c r="J22" s="9"/>
    </row>
    <row r="23" spans="1:12" s="8" customFormat="1" ht="28.5">
      <c r="A23" s="42" t="s">
        <v>44</v>
      </c>
      <c r="B23" s="37">
        <v>94281</v>
      </c>
      <c r="C23" s="33" t="s">
        <v>72</v>
      </c>
      <c r="D23" s="37" t="s">
        <v>52</v>
      </c>
      <c r="E23" s="43">
        <v>4703.3999999999996</v>
      </c>
      <c r="F23" s="44"/>
      <c r="G23" s="45"/>
      <c r="H23" s="45"/>
      <c r="I23" s="45"/>
      <c r="J23" s="9"/>
    </row>
    <row r="24" spans="1:12" s="8" customFormat="1" ht="57.75" thickBot="1">
      <c r="A24" s="42" t="s">
        <v>73</v>
      </c>
      <c r="B24" s="37">
        <v>94273</v>
      </c>
      <c r="C24" s="33" t="s">
        <v>51</v>
      </c>
      <c r="D24" s="37" t="s">
        <v>52</v>
      </c>
      <c r="E24" s="43">
        <v>4703.3999999999996</v>
      </c>
      <c r="F24" s="44"/>
      <c r="G24" s="45"/>
      <c r="H24" s="45"/>
      <c r="I24" s="45"/>
      <c r="J24" s="9"/>
    </row>
    <row r="25" spans="1:12" s="8" customFormat="1">
      <c r="A25" s="41">
        <v>4</v>
      </c>
      <c r="B25" s="94" t="s">
        <v>49</v>
      </c>
      <c r="C25" s="95"/>
      <c r="D25" s="95"/>
      <c r="E25" s="95"/>
      <c r="F25" s="95"/>
      <c r="G25" s="95"/>
      <c r="H25" s="96"/>
      <c r="I25" s="36">
        <f>SUM(I26:I26)</f>
        <v>0</v>
      </c>
      <c r="J25" s="9"/>
      <c r="K25" s="6"/>
      <c r="L25" s="7"/>
    </row>
    <row r="26" spans="1:12" s="8" customFormat="1" ht="29.25" thickBot="1">
      <c r="A26" s="17" t="s">
        <v>45</v>
      </c>
      <c r="B26" s="37">
        <v>92394</v>
      </c>
      <c r="C26" s="33" t="s">
        <v>76</v>
      </c>
      <c r="D26" s="37" t="s">
        <v>43</v>
      </c>
      <c r="E26" s="19">
        <v>15050.88</v>
      </c>
      <c r="F26" s="37"/>
      <c r="G26" s="21"/>
      <c r="H26" s="22"/>
      <c r="I26" s="21"/>
      <c r="J26" s="9"/>
      <c r="K26" s="6"/>
      <c r="L26" s="7"/>
    </row>
    <row r="27" spans="1:12" s="8" customFormat="1">
      <c r="A27" s="41">
        <v>5</v>
      </c>
      <c r="B27" s="91" t="s">
        <v>50</v>
      </c>
      <c r="C27" s="92"/>
      <c r="D27" s="92"/>
      <c r="E27" s="92"/>
      <c r="F27" s="92"/>
      <c r="G27" s="92"/>
      <c r="H27" s="93"/>
      <c r="I27" s="36">
        <f>SUM(I28:I28)</f>
        <v>0</v>
      </c>
      <c r="J27" s="9"/>
      <c r="K27" s="6"/>
      <c r="L27" s="7"/>
    </row>
    <row r="28" spans="1:12" s="8" customFormat="1" ht="57.75" thickBot="1">
      <c r="A28" s="17" t="s">
        <v>74</v>
      </c>
      <c r="B28" s="37">
        <v>94273</v>
      </c>
      <c r="C28" s="33" t="s">
        <v>51</v>
      </c>
      <c r="D28" s="37" t="s">
        <v>52</v>
      </c>
      <c r="E28" s="19">
        <v>306.20999999999998</v>
      </c>
      <c r="F28" s="37"/>
      <c r="G28" s="21"/>
      <c r="H28" s="22"/>
      <c r="I28" s="21"/>
      <c r="J28" s="9"/>
      <c r="K28" s="6"/>
      <c r="L28" s="7"/>
    </row>
    <row r="29" spans="1:12" s="8" customFormat="1">
      <c r="A29" s="41">
        <v>6</v>
      </c>
      <c r="B29" s="91" t="s">
        <v>54</v>
      </c>
      <c r="C29" s="92"/>
      <c r="D29" s="92"/>
      <c r="E29" s="92"/>
      <c r="F29" s="92"/>
      <c r="G29" s="92"/>
      <c r="H29" s="93"/>
      <c r="I29" s="36">
        <f>SUM(I30:I30)</f>
        <v>0</v>
      </c>
      <c r="J29" s="9"/>
      <c r="K29" s="6"/>
      <c r="L29" s="7"/>
    </row>
    <row r="30" spans="1:12" s="8" customFormat="1" ht="15.75" thickBot="1">
      <c r="A30" s="17" t="s">
        <v>75</v>
      </c>
      <c r="B30" s="37" t="s">
        <v>57</v>
      </c>
      <c r="C30" s="18" t="s">
        <v>56</v>
      </c>
      <c r="D30" s="37" t="s">
        <v>43</v>
      </c>
      <c r="E30" s="19">
        <v>14167.41</v>
      </c>
      <c r="F30" s="48"/>
      <c r="G30" s="21"/>
      <c r="H30" s="22"/>
      <c r="I30" s="21"/>
      <c r="J30" s="9"/>
      <c r="K30" s="6"/>
      <c r="L30" s="7"/>
    </row>
    <row r="31" spans="1:12" s="8" customFormat="1" ht="36" customHeight="1" thickBot="1">
      <c r="A31" s="117" t="s">
        <v>55</v>
      </c>
      <c r="B31" s="118"/>
      <c r="C31" s="118"/>
      <c r="D31" s="118"/>
      <c r="E31" s="119"/>
      <c r="F31" s="23" t="s">
        <v>32</v>
      </c>
      <c r="G31" s="24">
        <f>SUM(G15:G30)</f>
        <v>0</v>
      </c>
      <c r="H31" s="25" t="s">
        <v>33</v>
      </c>
      <c r="I31" s="24">
        <f>I29+I25+I15+I27+I22+I17</f>
        <v>0</v>
      </c>
      <c r="J31" s="9"/>
      <c r="K31" s="6"/>
      <c r="L31" s="7"/>
    </row>
    <row r="32" spans="1:12" s="8" customFormat="1" ht="15" customHeight="1">
      <c r="A32" s="38"/>
      <c r="B32" s="38"/>
      <c r="C32" s="38"/>
      <c r="D32" s="38"/>
      <c r="E32" s="39"/>
      <c r="F32" s="40"/>
      <c r="G32" s="40"/>
      <c r="H32" s="40"/>
      <c r="I32" s="40"/>
      <c r="J32" s="9"/>
      <c r="K32" s="6"/>
      <c r="L32" s="7"/>
    </row>
    <row r="33" spans="1:12" s="8" customFormat="1" ht="15" customHeight="1">
      <c r="A33" s="116" t="s">
        <v>29</v>
      </c>
      <c r="B33" s="116"/>
      <c r="C33" s="116"/>
      <c r="D33" s="116"/>
      <c r="E33" s="116"/>
      <c r="F33" s="116"/>
      <c r="G33" s="116"/>
      <c r="H33" s="116"/>
      <c r="I33" s="116"/>
      <c r="J33" s="9"/>
      <c r="K33" s="6"/>
      <c r="L33" s="7"/>
    </row>
    <row r="34" spans="1:12" s="8" customFormat="1" ht="15" customHeight="1">
      <c r="A34" s="114" t="s">
        <v>24</v>
      </c>
      <c r="B34" s="114"/>
      <c r="C34" s="29" t="s">
        <v>5</v>
      </c>
      <c r="D34" s="5"/>
      <c r="E34" s="26"/>
      <c r="F34" s="26"/>
      <c r="G34" s="26"/>
      <c r="H34" s="5"/>
      <c r="I34" s="26"/>
      <c r="J34" s="9"/>
      <c r="K34" s="6"/>
      <c r="L34" s="7"/>
    </row>
    <row r="35" spans="1:12" ht="15" customHeight="1">
      <c r="A35" s="114" t="s">
        <v>25</v>
      </c>
      <c r="B35" s="114"/>
      <c r="C35" s="29" t="s">
        <v>26</v>
      </c>
      <c r="E35" s="26"/>
      <c r="F35" s="26"/>
      <c r="G35" s="26"/>
    </row>
    <row r="36" spans="1:12" ht="15" customHeight="1">
      <c r="A36" s="114" t="s">
        <v>1</v>
      </c>
      <c r="B36" s="114"/>
      <c r="C36" s="29" t="s">
        <v>3</v>
      </c>
      <c r="E36" s="26"/>
      <c r="F36" s="26"/>
      <c r="G36" s="26"/>
    </row>
    <row r="37" spans="1:12" ht="15" customHeight="1">
      <c r="A37" s="113" t="s">
        <v>28</v>
      </c>
      <c r="B37" s="113"/>
      <c r="C37" s="30" t="s">
        <v>2</v>
      </c>
      <c r="E37" s="26"/>
      <c r="F37" s="26"/>
      <c r="G37" s="26"/>
    </row>
    <row r="38" spans="1:12" ht="15" customHeight="1">
      <c r="A38" s="115" t="s">
        <v>7</v>
      </c>
      <c r="B38" s="115"/>
      <c r="C38" s="31" t="s">
        <v>8</v>
      </c>
      <c r="D38" s="27"/>
      <c r="E38" s="26"/>
      <c r="F38" s="26"/>
      <c r="G38" s="26"/>
    </row>
    <row r="39" spans="1:12" s="1" customFormat="1" ht="15" customHeight="1">
      <c r="A39" s="113" t="s">
        <v>36</v>
      </c>
      <c r="B39" s="113"/>
      <c r="C39" s="30" t="s">
        <v>23</v>
      </c>
      <c r="D39" s="27"/>
      <c r="E39" s="26"/>
      <c r="F39" s="5"/>
      <c r="G39" s="5"/>
      <c r="H39" s="5"/>
      <c r="I39" s="26"/>
      <c r="J39" s="4"/>
    </row>
    <row r="40" spans="1:12" s="1" customFormat="1" ht="15" customHeight="1">
      <c r="A40" s="113" t="s">
        <v>37</v>
      </c>
      <c r="B40" s="113"/>
      <c r="C40" s="30" t="s">
        <v>38</v>
      </c>
      <c r="D40" s="27"/>
      <c r="E40" s="26"/>
      <c r="F40" s="5"/>
      <c r="G40" s="5"/>
      <c r="H40" s="5"/>
      <c r="I40" s="26"/>
      <c r="J40" s="4"/>
    </row>
    <row r="41" spans="1:12" ht="15" customHeight="1">
      <c r="A41" s="113" t="s">
        <v>6</v>
      </c>
      <c r="B41" s="113"/>
      <c r="C41" s="31" t="s">
        <v>9</v>
      </c>
      <c r="D41" s="27"/>
      <c r="E41" s="26"/>
    </row>
    <row r="42" spans="1:12" ht="15" customHeight="1">
      <c r="A42" s="113" t="s">
        <v>30</v>
      </c>
      <c r="B42" s="113"/>
      <c r="C42" s="31" t="s">
        <v>31</v>
      </c>
      <c r="D42" s="27"/>
      <c r="E42" s="26"/>
    </row>
    <row r="43" spans="1:12" ht="15" customHeight="1">
      <c r="A43" s="112" t="s">
        <v>34</v>
      </c>
      <c r="B43" s="112"/>
      <c r="C43" s="32" t="s">
        <v>35</v>
      </c>
      <c r="D43" s="28"/>
      <c r="E43" s="28"/>
      <c r="F43" s="28"/>
      <c r="G43" s="28"/>
      <c r="H43" s="28"/>
      <c r="I43" s="28"/>
    </row>
    <row r="44" spans="1:12" ht="15" customHeight="1"/>
  </sheetData>
  <mergeCells count="44">
    <mergeCell ref="F10:G10"/>
    <mergeCell ref="B22:H22"/>
    <mergeCell ref="B17:H17"/>
    <mergeCell ref="A43:B43"/>
    <mergeCell ref="A41:B41"/>
    <mergeCell ref="A42:B42"/>
    <mergeCell ref="A40:B40"/>
    <mergeCell ref="A35:B35"/>
    <mergeCell ref="A37:B37"/>
    <mergeCell ref="A36:B36"/>
    <mergeCell ref="A38:B38"/>
    <mergeCell ref="A39:B39"/>
    <mergeCell ref="A34:B34"/>
    <mergeCell ref="A33:I33"/>
    <mergeCell ref="B27:H27"/>
    <mergeCell ref="A31:E31"/>
    <mergeCell ref="B15:H15"/>
    <mergeCell ref="B25:H25"/>
    <mergeCell ref="B29:H29"/>
    <mergeCell ref="B12:B14"/>
    <mergeCell ref="A12:A14"/>
    <mergeCell ref="D12:D14"/>
    <mergeCell ref="C12:C14"/>
    <mergeCell ref="F12:G12"/>
    <mergeCell ref="F13:G13"/>
    <mergeCell ref="H12:I12"/>
    <mergeCell ref="H13:I13"/>
    <mergeCell ref="E12:E14"/>
    <mergeCell ref="A1:I3"/>
    <mergeCell ref="F9:G9"/>
    <mergeCell ref="F8:G8"/>
    <mergeCell ref="F11:G11"/>
    <mergeCell ref="A6:E6"/>
    <mergeCell ref="I4:I5"/>
    <mergeCell ref="A4:E5"/>
    <mergeCell ref="F4:H4"/>
    <mergeCell ref="F5:G5"/>
    <mergeCell ref="I6:I11"/>
    <mergeCell ref="F6:G6"/>
    <mergeCell ref="A7:E7"/>
    <mergeCell ref="A8:E8"/>
    <mergeCell ref="A11:E11"/>
    <mergeCell ref="A9:E10"/>
    <mergeCell ref="F7:G7"/>
  </mergeCells>
  <phoneticPr fontId="0" type="noConversion"/>
  <dataValidations disablePrompts="1" count="1">
    <dataValidation type="list" allowBlank="1" showInputMessage="1" showErrorMessage="1" sqref="F6:G11">
      <formula1>"COPASA,CEMIG,DEER-MG,DNIT,SETOP_Central,SETOP_Jequitinhonha,SETOP_Leste,SETOP_Norte,SETOP_Sul,SETOP_Triângulo,SINAPI,SUDECAP"</formula1>
    </dataValidation>
  </dataValidations>
  <printOptions horizontalCentered="1"/>
  <pageMargins left="0.59055118110236227" right="0.59055118110236227" top="0.78740157480314965" bottom="0.59055118110236227" header="0.19685039370078741" footer="0.19685039370078741"/>
  <pageSetup paperSize="9" scale="69" fitToHeight="0" orientation="landscape" r:id="rId1"/>
  <headerFooter differentFirst="1" alignWithMargins="0">
    <oddFooter>&amp;C_________________________________________
Responsável Técnico&amp;RPágina &amp;P de &amp;N</oddFooter>
    <firstFooter>&amp;RPágina &amp;P de &amp;N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Planilha Orçamentária BDMG</vt:lpstr>
      <vt:lpstr>'Planilha Orçamentária BDMG'!Area_de_impressao</vt:lpstr>
      <vt:lpstr>'Planilha Orçamentária BDMG'!Titulos_de_impressao</vt:lpstr>
    </vt:vector>
  </TitlesOfParts>
  <Company>BDMG S.A.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Deiwid Breno Goncalves da Silva</dc:creator>
  <cp:lastModifiedBy>leonardo.silva</cp:lastModifiedBy>
  <cp:lastPrinted>2020-05-18T17:28:44Z</cp:lastPrinted>
  <dcterms:created xsi:type="dcterms:W3CDTF">2002-03-27T12:24:52Z</dcterms:created>
  <dcterms:modified xsi:type="dcterms:W3CDTF">2020-05-22T17:52:07Z</dcterms:modified>
</cp:coreProperties>
</file>