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55"/>
  </bookViews>
  <sheets>
    <sheet name="Planilha Orcamentaria" sheetId="6" r:id="rId1"/>
  </sheets>
  <externalReferences>
    <externalReference r:id="rId2"/>
    <externalReference r:id="rId3"/>
  </externalReferences>
  <definedNames>
    <definedName name="_xlnm.Print_Area" localSheetId="0">'Planilha Orcamentaria'!$A$1:$K$96</definedName>
    <definedName name="_xlnm.Database">TEXT([1]Dados!$G$29,"mm-aaaa")</definedName>
    <definedName name="BDI.Opcao" hidden="1">[2]DADOS!$F$18</definedName>
    <definedName name="BDI.TipoObra" hidden="1">[2]BDI!$A$138:$A$146</definedName>
    <definedName name="DESONERACAO" hidden="1">IF(OR(Import.Desoneracao="DESONERADO",Import.Desoneracao="SIM"),"SIM","NÃO")</definedName>
    <definedName name="Import.Desoneracao" hidden="1">OFFSET([2]DADOS!$G$18,0,-1)</definedName>
    <definedName name="ORÇAMENTO.BancoRef" hidden="1">'Planilha Orcamentaria'!$G$8</definedName>
    <definedName name="REFERENCIA.Descricao" hidden="1">IF(ISNUMBER('Planilha Orcamentaria'!$AA1),OFFSET(INDIRECT(ORÇAMENTO.BancoRef),'Planilha Orcamentaria'!$AA1-1,3,1),'Planilha Orcamentaria'!$AA1)</definedName>
    <definedName name="_xlnm.Print_Titles" localSheetId="0">'Planilha Orcamentaria'!$1:$10</definedName>
  </definedNames>
  <calcPr calcId="125725"/>
</workbook>
</file>

<file path=xl/calcChain.xml><?xml version="1.0" encoding="utf-8"?>
<calcChain xmlns="http://schemas.openxmlformats.org/spreadsheetml/2006/main">
  <c r="K57" i="6"/>
  <c r="K53"/>
  <c r="K50"/>
  <c r="K44"/>
  <c r="K41"/>
  <c r="K39"/>
  <c r="K35"/>
  <c r="K29"/>
  <c r="K77"/>
  <c r="K75"/>
  <c r="J77"/>
  <c r="J75"/>
  <c r="J57"/>
  <c r="J53"/>
  <c r="J50"/>
  <c r="J41"/>
  <c r="J39"/>
  <c r="J35"/>
  <c r="J44"/>
  <c r="J29"/>
  <c r="K11"/>
  <c r="J11"/>
  <c r="K80" l="1"/>
  <c r="J80"/>
  <c r="J17"/>
  <c r="K17"/>
  <c r="J87" l="1"/>
  <c r="J89" s="1"/>
  <c r="K87"/>
  <c r="K89" s="1"/>
</calcChain>
</file>

<file path=xl/sharedStrings.xml><?xml version="1.0" encoding="utf-8"?>
<sst xmlns="http://schemas.openxmlformats.org/spreadsheetml/2006/main" count="362" uniqueCount="230">
  <si>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</si>
  <si>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</si>
  <si>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</si>
  <si>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</si>
  <si>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</si>
  <si>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</si>
  <si>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</si>
  <si>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</si>
  <si>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</si>
  <si>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</si>
  <si>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</si>
  <si>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(  x  )</t>
  </si>
  <si>
    <t>4.1</t>
  </si>
  <si>
    <t>4.2</t>
  </si>
  <si>
    <t>2.1</t>
  </si>
  <si>
    <t>3.1</t>
  </si>
  <si>
    <t>BDI</t>
  </si>
  <si>
    <t>FONTE</t>
  </si>
  <si>
    <t>3.3</t>
  </si>
  <si>
    <t>6.1</t>
  </si>
  <si>
    <t>1.1</t>
  </si>
  <si>
    <t>2.2</t>
  </si>
  <si>
    <t>3.2</t>
  </si>
  <si>
    <t>7.1</t>
  </si>
  <si>
    <t>8.1</t>
  </si>
  <si>
    <t>2.3</t>
  </si>
  <si>
    <t>M</t>
  </si>
  <si>
    <t>M2</t>
  </si>
  <si>
    <t>PREÇO UNITÁRIO S/ BDI</t>
  </si>
  <si>
    <t>PREÇO UNITÁRIO C/ BDI</t>
  </si>
  <si>
    <t>PREÇO TOTAL S/ BDI</t>
  </si>
  <si>
    <t>TOTAL GERAL</t>
  </si>
  <si>
    <t>SERVIÇOS PRELIMINARES</t>
  </si>
  <si>
    <t>URBANIZAÇÃO</t>
  </si>
  <si>
    <t>2.4</t>
  </si>
  <si>
    <t>COMPLEMENTOS</t>
  </si>
  <si>
    <t>UNID.</t>
  </si>
  <si>
    <t>PAISAGISMO</t>
  </si>
  <si>
    <t>LIMPEZA FINAL</t>
  </si>
  <si>
    <t>SINAPI</t>
  </si>
  <si>
    <t>Internet: www.muriae.mg.gov.br / Telefone: (32) 3696-3362
Centro Administrativo Municipal Presidente Tancredo Neves - 2º andar
Av. Maestro Sansão, nº 236 - Centro - CEP 36880-000 - Muriaé - MG</t>
  </si>
  <si>
    <t>SETOP</t>
  </si>
  <si>
    <t>IIO-PLA-005</t>
  </si>
  <si>
    <t>1.3</t>
  </si>
  <si>
    <t>1.4</t>
  </si>
  <si>
    <t>IIO-TAP-026</t>
  </si>
  <si>
    <t>TAPUME COM TELA DE POLIETILENO</t>
  </si>
  <si>
    <t>PIS-LAD-035</t>
  </si>
  <si>
    <t>PLANTIO DE GRAMA SÃO CARLOS EM PLACAS, INCLUSIVE TERRA VEGETAL E CONSERVAÇÃO POR 30 DIAS</t>
  </si>
  <si>
    <t>PAI-GRA-010</t>
  </si>
  <si>
    <t>IIO-SAN-005</t>
  </si>
  <si>
    <t>BANHEIRO QUÍMICO 110 X 120 X 230 CM COM MANUTENÇÃO</t>
  </si>
  <si>
    <t>MÊS</t>
  </si>
  <si>
    <t>93584</t>
  </si>
  <si>
    <t>EXECUÇÃO DE DEPÓSITO EM CANTEIRO DE OBRA EM CHAPA DE MADEIRA COMPENSADA, NÃO INCLUSO MOBILIÁRIO. AF_04/2016</t>
  </si>
  <si>
    <t>M3</t>
  </si>
  <si>
    <t>TRABALHOS EM TERRA</t>
  </si>
  <si>
    <t>MEIO-FIO DE CONCRETO FUNDIDO "IN LOCO" 15 X 45 CM</t>
  </si>
  <si>
    <t>URB-MFC-015</t>
  </si>
  <si>
    <t>CCU</t>
  </si>
  <si>
    <t>RAMPA PARA ACESSO DE DEFICIENTE, EM CONCRETO SIMPLES FCK= 25 MPA, DESEMPENADA, COM PINTURA INDICATIVA, 02 DEMÃOS</t>
  </si>
  <si>
    <t>URB-RAM-005</t>
  </si>
  <si>
    <t>93681</t>
  </si>
  <si>
    <t>92398</t>
  </si>
  <si>
    <t>EXECUÇÃO DE PRAÇA EM PISO INTERTRAVADO, COM BLOCO RETANGULAR COR NATURAL DE 20 X 10 CM, ESPESSURA 8 CM. AF_12/2015</t>
  </si>
  <si>
    <t>4.3</t>
  </si>
  <si>
    <t>PISO PODOTÁTIL DE CONCRETO, ALERTA, APLICADO EM PISO(25X25CM) COM JUNTA SECA, COR VERMELHO/AMARELO,ASSENTAMENTO COM ARGAMASSA INDUSTRIALIZADA, INCLUSIVE FORNECIMENTO E INSTALAÇÃO</t>
  </si>
  <si>
    <t>CHAPISCO COM ARGAMASSA, TRAÇO 1:3 (CIMENTO E AREIA), ESP.5MM, APLICADO EM ALVENARIA/ESTRUTURA DE CONCRETO COM
COLHER, PREPARO MECÂNICO</t>
  </si>
  <si>
    <t>REV-CHA-005</t>
  </si>
  <si>
    <t>REVESTIMENTO COM ARGAMASSA EM CAMADA ÚNICA, APLICADO EM PAREDE, TRAÇO 1:3 (CIMENTO E AREIA), ESP. 20MM, APLICAÇÃO MANUAL, PREPARO MECÂNICO</t>
  </si>
  <si>
    <t>REV-REB-020</t>
  </si>
  <si>
    <t>LIMPEZA FINAL PARA ENTREGA DA OBRA</t>
  </si>
  <si>
    <t>3.4</t>
  </si>
  <si>
    <t>TRANSPORTE DE MATERIAL DE QUALQUER NATUREZA EM CAMINHÃO 2 KM &lt; DMT &lt;= 5 KM (DENTRO DO PERÍMETRO URBANO)</t>
  </si>
  <si>
    <t>M3xKM</t>
  </si>
  <si>
    <t>TRA-CAM-015</t>
  </si>
  <si>
    <t>CARGA DE MATERIAL DE QUALQUER NATUREZA SOBRE CAMINHÃO - MECÂNICA</t>
  </si>
  <si>
    <t>TRA-CAR-010</t>
  </si>
  <si>
    <t>6.2</t>
  </si>
  <si>
    <t>ALVENARIA DE BLOCO DE CONCRETO CHEIO SEM ARMAÇÃO, EM CONCRETO COM FCK 15MPA , ESP. 14CM, PARA REVESTIMENTO, INCLUSIVE ARGAMASSA PARA ASSENTAMENTO (DETALHE D - CADERNO SEDS)</t>
  </si>
  <si>
    <t>ALV-EST-025</t>
  </si>
  <si>
    <t>PINTURA</t>
  </si>
  <si>
    <t xml:space="preserve">REVESTIMENTOS  </t>
  </si>
  <si>
    <t>ALVENARIA</t>
  </si>
  <si>
    <t>PISO</t>
  </si>
  <si>
    <t>2.5</t>
  </si>
  <si>
    <t>8.2</t>
  </si>
  <si>
    <t>9.1</t>
  </si>
  <si>
    <t>10.1</t>
  </si>
  <si>
    <t>11.1</t>
  </si>
  <si>
    <t>DEMOLIÇÕES E REMOÇÕES</t>
  </si>
  <si>
    <t>DEM-ALV-005</t>
  </si>
  <si>
    <t>12.1</t>
  </si>
  <si>
    <t>1.2</t>
  </si>
  <si>
    <t>PINTURA ACRÍLICA EM PAREDE, DUAS (2) DEMÃOS, EXCLUSIVE SELADOR ACRÍLICO E MASSA ACRÍLICA/CORRIDA (PVA)</t>
  </si>
  <si>
    <t>PIN-ACR-005</t>
  </si>
  <si>
    <t xml:space="preserve">Local: Praça Coronel Pacheco de Medeiros, Bairro Centro - Muriaé - MG
</t>
  </si>
  <si>
    <t xml:space="preserve"> DEM-PIS-055</t>
  </si>
  <si>
    <t>DEM-PAV-005</t>
  </si>
  <si>
    <t>DEMOLIÇÃO DE PAVIMENTAÇÃO COM PRÉ-MOLDADO DE CONCRETO</t>
  </si>
  <si>
    <t>DEM-PIS-010</t>
  </si>
  <si>
    <t>REMOÇÃO DE MEIO-FIO PRÉ-MOLDADO DE CONCRETO INCLUSIVE CARGA</t>
  </si>
  <si>
    <t>DEM-MFC-005</t>
  </si>
  <si>
    <t>2.6</t>
  </si>
  <si>
    <t>2.7</t>
  </si>
  <si>
    <t xml:space="preserve"> DEM-PIS-070</t>
  </si>
  <si>
    <t>DEMOLIÇÃO DE REVESTIMENTO ASFÁLTICO COM EQUIPAMENTO PNEUMÁTICO, INCLUSIVE AFASTAMENTO</t>
  </si>
  <si>
    <t>DEMOLIÇÃO DE PASSEIO EM CONCRETO COM EQUIPAMENTO, INCLUSIVE AFASTAMENTO</t>
  </si>
  <si>
    <t>CORTE E DESATERRO PARA REGULARIZAÇÃO E ARRASTAMENTO NIVELADO A CURTA DISTÂNCIA COM LÂMINA</t>
  </si>
  <si>
    <t xml:space="preserve"> TER-ESC-050 </t>
  </si>
  <si>
    <t>ESCAVAÇÃO MANUAL DE TERRA (DESATERRO MANUAL) - DEMOLIÇÃO DE CANTEIROS</t>
  </si>
  <si>
    <t>DEMOLIÇÃO DE LADRILHO HIDRÁULICO, INCLUSIVE AFASTAMENTO</t>
  </si>
  <si>
    <t xml:space="preserve">EQUIPAMENTOS </t>
  </si>
  <si>
    <t>COTAÇÃO</t>
  </si>
  <si>
    <t>EXECUÇÃO DE PRAÇA EM PISO INTERTRAVADO, COM BLOCO RETANGULAR COLORIDO DE 20 X 10 CM, ESPESSURA 8 CM. AF_12/2015</t>
  </si>
  <si>
    <t xml:space="preserve">ATERRO COMPACTADO MANUAL, COM SOQUETE </t>
  </si>
  <si>
    <t xml:space="preserve"> TER-ATE-015 </t>
  </si>
  <si>
    <t>3.5</t>
  </si>
  <si>
    <t xml:space="preserve"> BAN-INT-010</t>
  </si>
  <si>
    <t>BANCO INTERNO EM CONCRETO APARENTE, ALTURA 45 CM</t>
  </si>
  <si>
    <t>FORNECIMENTO E COLOCAÇÃO DE PLACA DE OBRA EM CHAPA GALVANIZADA (3,00 X 1,50 M) - EM CHAPA GALVANIZADA 0,26 AFIXADAS COM REBITES 540 E PARAFUSOS 3/8, EM ESTRUTURA
METÁLICA VIGA U 2" ENRIJECIDA COM METALON 20 X 20, SUPORTE EM EUCALIPTO AUTOCLAVADO PINTADAS</t>
  </si>
  <si>
    <t>5.1</t>
  </si>
  <si>
    <t xml:space="preserve"> TER-COR-005</t>
  </si>
  <si>
    <t>Elluar Carvalho de Lima</t>
  </si>
  <si>
    <t>Engenheira Civil CREA MG 213082/D</t>
  </si>
  <si>
    <t>Prefeitura Municipal de Muriaé</t>
  </si>
  <si>
    <t>CNPJ: 17.947.581/0001-76</t>
  </si>
  <si>
    <t>COMP. 001</t>
  </si>
  <si>
    <t>99814</t>
  </si>
  <si>
    <t xml:space="preserve"> 73978/001 </t>
  </si>
  <si>
    <t xml:space="preserve">LIMPEZA DE SUPERFÍCIE COM JATO DE ALTA PRESSÃO. AF_04/2019 </t>
  </si>
  <si>
    <t xml:space="preserve">PINTURA HIDROFUGANTE COM SILICONE SOBRE PISO CIMENTADO, UMA DEMAO </t>
  </si>
  <si>
    <t>9.2</t>
  </si>
  <si>
    <t>7.2</t>
  </si>
  <si>
    <t>7.3</t>
  </si>
  <si>
    <t>7.4</t>
  </si>
  <si>
    <t>INSTALAÇÕES HIDRÁULICAS</t>
  </si>
  <si>
    <t>LIGAÇÃO PROVISÓRIA DE LUZ E FORÇA-PADRÃO PROVISÓRIO 30KVA</t>
  </si>
  <si>
    <t xml:space="preserve"> IIO-LIG-010</t>
  </si>
  <si>
    <t xml:space="preserve"> 95676 </t>
  </si>
  <si>
    <t xml:space="preserve">HIDRÔMETRO E CAVALETE PARA MEDIÇÃO DE ÁGUA - ENTRADA PRINCIPAL, EM AÇO GALVANIZADO DN 20MM (1/2") - PADRÃO CONCESSIONÁRIA </t>
  </si>
  <si>
    <t>CAIXA EM CONCRETO PRÉ-MOLDADO PARA ABRIGO DE HIDRÔMETRO COM DN 20 (½) FORNECIMENTO E INSTALAÇÃO. AF_11/2016</t>
  </si>
  <si>
    <t>12.2</t>
  </si>
  <si>
    <t>13.1</t>
  </si>
  <si>
    <t>IIO-LIG-005</t>
  </si>
  <si>
    <t>1.5</t>
  </si>
  <si>
    <t>COMP. 002</t>
  </si>
  <si>
    <t>OBRA: Revitalização do Conjunto da Praça Coronel Pacheco de Medeiros</t>
  </si>
  <si>
    <t>REMOÇÃO DE HIDRÔMETRO</t>
  </si>
  <si>
    <t>LIXEIRA DUPLA COM CAPACIDADE VOLUMÉTRICA DE 60L</t>
  </si>
  <si>
    <t>9.3</t>
  </si>
  <si>
    <t>PRAZO DE EXECUÇÃO: 90 DIAS</t>
  </si>
  <si>
    <t>GUARDA-CORPO PANORÂMICO COM PERFIS DE ALUMÍNIO E VIDRO TEMPERADO 8 MM, FIXADO COM CHUMBADOR MECÂNICO</t>
  </si>
  <si>
    <t>DEMOLIÇÃO DE ALVENARIA DE TIJOLO E BLOCO SEM APROVEITAMENTO DO MATERIAL, INCLUSIVE AFASTAMENTO</t>
  </si>
  <si>
    <t>PINTURA ACRÍLICA PARA PISO EM PASSEIO/SUPERFÍCIE CIMENTADA, DUAS (2) DEMÃOS</t>
  </si>
  <si>
    <t xml:space="preserve"> PIN-ACR-025</t>
  </si>
  <si>
    <t>PINTURA ESMALTE EM ESTRUTURA METÁLICA, DUAS (2) DEMÃOS, INCLUSIVE UMA (1) DEMÃO FUNDO ANTICORROSIVO</t>
  </si>
  <si>
    <t>PIN-ESM-035</t>
  </si>
  <si>
    <t>7.5</t>
  </si>
  <si>
    <t>CONFECÇÃO E MONTAGEM DE ABRIGO PARA PONTO DE ÔNIBUS EM METALON 80X80X14, 50X50X18, BANCO EM METALON 90X30X18 E 50X30X18, CHUMBADORES DE 3/4, PAINEL DE FUNDO EM POLICARBONATO COMPACTO AZUL E TODOS OS ACESSÓRIOS NECESSÁRIOS PARA O BOM FUNCIONAMENTO E PINTURA COR SÓLIDA CINZA CONFORME PROJETO E MEMORIAL</t>
  </si>
  <si>
    <t>2.8</t>
  </si>
  <si>
    <t>COMP.004</t>
  </si>
  <si>
    <t>FORNECIMENTO DE ALANTEREA IMPERIAL/BROMÉLIA IMPERIAL 0.9M A 1.2M</t>
  </si>
  <si>
    <t>FORNECIMENTO DE SPATHIPHYLLUM CANNIFOLIUM/ LÍRIO DA PAZ 0.4M A 0.9M</t>
  </si>
  <si>
    <t>FORNECIMENTO DE LICUALA GRANDIS/ PALMEIRA-LEQUE 1.8M A 3.6M</t>
  </si>
  <si>
    <t>FORNECIMENTO DE PHILODENDRON BIPINNATIFIDUM/ GUAIMBÊ 3.6M A 4.7M</t>
  </si>
  <si>
    <t>FORNECIMENTO DE NEPHROLEPIS EXALTATA/ SAMAMBAIA AMERICANA 0.4M A 0.6M</t>
  </si>
  <si>
    <t>FORNECIMENTO DE ALOCASIA MACRORRHIZOS/ORELHA-DE-ELEFANTE 1.2M A
2.40M</t>
  </si>
  <si>
    <t>FORNECIMENTO DE AGAVE ANGUSTIFOLIA/PITEIRA-DO-CARIBE 0.6M A 1.2M</t>
  </si>
  <si>
    <t>FORNECIMENTO DE AGAVE ATTENUATA/ AGAVE-DRAGÃO 1.2M A 1.8M</t>
  </si>
  <si>
    <t>PLANTIO E PREPARO DE COVAS DE ARBUSTOS ORNAMENTAIS EM GERAL, EXCETO FORNECIMENTO DAS MUDAS</t>
  </si>
  <si>
    <t>PAI-COV-010</t>
  </si>
  <si>
    <t>FORNECIMENTO DE SEPARADOR - 50M (LIMITADOR DE GRAMA PARA JARDIM)</t>
  </si>
  <si>
    <t>FORNECIMENTO DE TRADESCANTIA SPATHACEA/ ABACAXI ROXO 0.3M A 0.6M (FORRAÇÃO 0.20M ENTRE MUDAS)</t>
  </si>
  <si>
    <t>FORNECIMENTO DE OPHIOPOGON JAPONICUS/GRAMA-PRETA 0.10M A 0.15M (FORRAÇÃO/36 MUDAS/M²)</t>
  </si>
  <si>
    <t>FORNECIMENTO DE EVOLVULUS PUSILLUS CHOIS/ GOTA-DE-ORVALHO ATÉ 0.10M (FORRAÇÃO/0,25M ENTRE MUDAS, EM LINHAS DESENCONTRADAS)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</si>
  <si>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</si>
  <si>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</si>
  <si>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</si>
  <si>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</si>
  <si>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</si>
  <si>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</si>
  <si>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</si>
  <si>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</si>
  <si>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</si>
  <si>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</si>
  <si>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</si>
  <si>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</si>
  <si>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</si>
  <si>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</si>
  <si>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</si>
  <si>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PLANTIO E PREPARO DE COVAS DE FORRAÇÃO, EXCETO FORNECIMENTO DAS MUDAS</t>
  </si>
  <si>
    <t>PAI-COV-015</t>
  </si>
  <si>
    <t>10.17</t>
  </si>
  <si>
    <t>PLANTIO E PREPARO DE COVAS DE ÁRVORES H MÍN. = 1,80 M COM COVA 60 X 60 X 60 CM, EXCETO FORNECIMENTO DAS MUDAS</t>
  </si>
  <si>
    <t>PAI-COV-005</t>
  </si>
  <si>
    <t>FORNECIMENTO DE CYPERUS GIGANTEUS/PAPIRO BRASILEIRO 2.4M/ 0.40M
PROFUNDIDADE</t>
  </si>
  <si>
    <t>REMOÇÃO DE TELEFONE DE TÁXI</t>
  </si>
  <si>
    <t>2.9</t>
  </si>
  <si>
    <t>13.2</t>
  </si>
  <si>
    <t>CABO DE COBRE FLEXÍVEL, CLASSE 5, ISOLAMENTO TIPO LSHF/ATOX, NÃO HALOGENADO, ANTICHAMA, TERMOPLÁSTICO,
UNIPOLAR, SEÇÃO 16 MM2, 70°C, 450/750V</t>
  </si>
  <si>
    <t>ELE-CAB-255</t>
  </si>
  <si>
    <t>CAIXA DE PASSAGEM PARA PISO DO TIPO "ZA" 28X28X40CM - PASSEIO</t>
  </si>
  <si>
    <t>ELE-CXS-208</t>
  </si>
  <si>
    <t>DUTO CORRUGADO EM PEAD (POLIETILENO DE ALTA DENSIDADE), PARA PROTEÇÃO DE CABOS SUBTERRÂNEOS DN 30 MM (1.1/4")</t>
  </si>
  <si>
    <t>ED-4155</t>
  </si>
  <si>
    <t>LUMINÁRIA ARANDELA TIPO MEIA-LUA COMPLETA, DIÂMETRO 25 CM, PARA UMA (1) LÂMPADA LED, POTÊNCIA 20W, BULBO A70, FORNECIMENTO E INSTALAÇÃO, INCLUSIVE BASE E LÂMPADA</t>
  </si>
  <si>
    <t>ED-13346</t>
  </si>
  <si>
    <t>13.3</t>
  </si>
  <si>
    <t>13.4</t>
  </si>
  <si>
    <t>13.5</t>
  </si>
  <si>
    <t>14.1</t>
  </si>
  <si>
    <t>2.10</t>
  </si>
  <si>
    <t>2.11</t>
  </si>
  <si>
    <t>COMP.007</t>
  </si>
  <si>
    <t>COMP. 009</t>
  </si>
  <si>
    <t>COMP.008</t>
  </si>
  <si>
    <t>ILUMINAÇÃO PÚBLICA</t>
  </si>
  <si>
    <t>DATA: 30/06/2020</t>
  </si>
  <si>
    <t>ORSE</t>
  </si>
  <si>
    <t>REFERÊNCIA: SETOP JAN/2020 - SINAPI MAR/2020 - ORSE ABRIL/2020</t>
  </si>
  <si>
    <t>REMOÇÃO DE POSTE DE CONCRETO ARMADO SEÇÃO CIRCULAR (POSTE PÉTALA)</t>
  </si>
  <si>
    <t>COMP. 003</t>
  </si>
  <si>
    <t xml:space="preserve">REMOÇÃO DE POSTE ORNAMENTAL </t>
  </si>
  <si>
    <t xml:space="preserve">REMOÇÃO DE LUMINÁRIA DE PISO </t>
  </si>
  <si>
    <t>COMP. 005</t>
  </si>
  <si>
    <t>COMP.006</t>
  </si>
  <si>
    <t>13.6</t>
  </si>
  <si>
    <t>FORNECIMENTO E INSTALAÇÃO DE POSTE DE AÇO GALVANIZADO CÔNICO CONTÍNUO RETO, DIÂMETRO SUPERIOR 60MM, DIÂMETRO DA BASE 115MM, ALTURA TOTAL 5M, COM 1 BRAÇO EM TUBO DE AÇO GALVANIZADO E LUMINARIA DE LED PARA ILUMINACAO PUBLICA, DE 98 W ATE 137 W</t>
  </si>
  <si>
    <t>FORNECIMENTO E INSTALAÇÃO DE POSTE DE AÇO GALVANIZADO CÔNICO CONTÍNUO RETO, DIÂMETRO SUPERIOR 60MM, DIÂMETRO DA BASE 115MM, ALTURA TOTAL 5M, COM 2 BRAÇOS EM TUBO DE AÇO GALVANIZADO E 2 LUMINARIAS DE LED PARA ILUMINACAO PUBLICA, DE 98 W ATE 137 W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</si>
</sst>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9" formatCode="_(* #,##0.00_);_(* \(#,##0.00\);_(* &quot;-&quot;??_);_(@_)"/>
  </numFmts>
  <fonts count="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8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4" fontId="4" fillId="0" borderId="19" xfId="0" applyNumberFormat="1" applyFont="1" applyFill="1" applyBorder="1" applyAlignment="1">
      <alignment horizontal="right" vertical="center" wrapText="1"/>
    </xf>
    <xf numFmtId="4" fontId="4" fillId="0" borderId="19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4" fillId="0" borderId="19" xfId="0" applyFont="1" applyFill="1" applyBorder="1" applyAlignment="1">
      <alignment horizontal="right" vertical="center"/>
    </xf>
    <xf numFmtId="10" fontId="3" fillId="0" borderId="9" xfId="1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2" borderId="15" xfId="0" applyFont="1" applyFill="1" applyBorder="1"/>
    <xf numFmtId="0" fontId="2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14" fontId="3" fillId="2" borderId="5" xfId="0" applyNumberFormat="1" applyFont="1" applyFill="1" applyBorder="1" applyAlignment="1">
      <alignment vertical="center"/>
    </xf>
    <xf numFmtId="0" fontId="6" fillId="3" borderId="31" xfId="0" applyFont="1" applyFill="1" applyBorder="1" applyAlignment="1">
      <alignment horizontal="center" vertical="center"/>
    </xf>
    <xf numFmtId="49" fontId="6" fillId="3" borderId="32" xfId="0" applyNumberFormat="1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32" xfId="0" applyNumberFormat="1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right" vertical="center"/>
    </xf>
    <xf numFmtId="4" fontId="6" fillId="3" borderId="32" xfId="0" applyNumberFormat="1" applyFont="1" applyFill="1" applyBorder="1" applyAlignment="1">
      <alignment horizontal="right" vertical="center"/>
    </xf>
    <xf numFmtId="4" fontId="6" fillId="3" borderId="33" xfId="0" applyNumberFormat="1" applyFont="1" applyFill="1" applyBorder="1" applyAlignment="1">
      <alignment horizontal="right" vertical="center"/>
    </xf>
    <xf numFmtId="0" fontId="6" fillId="3" borderId="35" xfId="0" applyFont="1" applyFill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6" fillId="3" borderId="30" xfId="0" applyNumberFormat="1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right" vertical="center"/>
    </xf>
    <xf numFmtId="4" fontId="6" fillId="3" borderId="30" xfId="0" applyNumberFormat="1" applyFont="1" applyFill="1" applyBorder="1" applyAlignment="1">
      <alignment horizontal="right" vertical="center"/>
    </xf>
    <xf numFmtId="0" fontId="4" fillId="2" borderId="13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15" xfId="0" applyFont="1" applyFill="1" applyBorder="1"/>
    <xf numFmtId="0" fontId="4" fillId="0" borderId="8" xfId="0" applyFont="1" applyBorder="1" applyAlignment="1">
      <alignment vertic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49" fontId="4" fillId="0" borderId="0" xfId="0" applyNumberFormat="1" applyFont="1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4" fontId="3" fillId="0" borderId="42" xfId="0" applyNumberFormat="1" applyFont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right" vertical="center"/>
    </xf>
    <xf numFmtId="4" fontId="1" fillId="0" borderId="19" xfId="0" applyNumberFormat="1" applyFont="1" applyFill="1" applyBorder="1" applyAlignment="1">
      <alignment horizontal="right" vertical="center" wrapText="1"/>
    </xf>
    <xf numFmtId="4" fontId="1" fillId="0" borderId="19" xfId="0" applyNumberFormat="1" applyFont="1" applyFill="1" applyBorder="1" applyAlignment="1">
      <alignment horizontal="right" vertical="center"/>
    </xf>
    <xf numFmtId="4" fontId="1" fillId="0" borderId="29" xfId="0" applyNumberFormat="1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NumberFormat="1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right" vertical="center"/>
    </xf>
    <xf numFmtId="4" fontId="1" fillId="0" borderId="30" xfId="0" applyNumberFormat="1" applyFont="1" applyFill="1" applyBorder="1" applyAlignment="1">
      <alignment horizontal="right" vertical="center" wrapText="1"/>
    </xf>
    <xf numFmtId="4" fontId="1" fillId="0" borderId="3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4" borderId="19" xfId="3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4" fontId="4" fillId="0" borderId="30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4" fillId="0" borderId="19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right" vertical="center"/>
    </xf>
    <xf numFmtId="4" fontId="6" fillId="3" borderId="19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left"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6" fillId="3" borderId="4" xfId="0" applyNumberFormat="1" applyFont="1" applyFill="1" applyBorder="1" applyAlignment="1">
      <alignment horizontal="right" vertical="center"/>
    </xf>
    <xf numFmtId="4" fontId="1" fillId="0" borderId="44" xfId="0" applyNumberFormat="1" applyFont="1" applyFill="1" applyBorder="1" applyAlignment="1">
      <alignment horizontal="right" vertical="center" wrapText="1"/>
    </xf>
    <xf numFmtId="4" fontId="6" fillId="3" borderId="36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27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</cellXfs>
  <cellStyles count="6">
    <cellStyle name="Moeda" xfId="3" builtinId="4"/>
    <cellStyle name="Normal" xfId="0" builtinId="0"/>
    <cellStyle name="Normal 2" xfId="2"/>
    <cellStyle name="Normal 2 2" xfId="4"/>
    <cellStyle name="Porcentagem" xfId="1" builtinId="5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66675</xdr:rowOff>
    </xdr:from>
    <xdr:to>
      <xdr:col>4</xdr:col>
      <xdr:colOff>2867025</xdr:colOff>
      <xdr:row>0</xdr:row>
      <xdr:rowOff>704850</xdr:rowOff>
    </xdr:to>
    <xdr:sp macro="" textlink="">
      <xdr:nvSpPr>
        <xdr:cNvPr id="5121" name="Text Box 6"/>
        <xdr:cNvSpPr txBox="1">
          <a:spLocks noChangeArrowheads="1"/>
        </xdr:cNvSpPr>
      </xdr:nvSpPr>
      <xdr:spPr bwMode="auto">
        <a:xfrm>
          <a:off x="1409700" y="66675"/>
          <a:ext cx="27527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247651</xdr:colOff>
      <xdr:row>0</xdr:row>
      <xdr:rowOff>47625</xdr:rowOff>
    </xdr:from>
    <xdr:to>
      <xdr:col>2</xdr:col>
      <xdr:colOff>352425</xdr:colOff>
      <xdr:row>0</xdr:row>
      <xdr:rowOff>933450</xdr:rowOff>
    </xdr:to>
    <xdr:pic>
      <xdr:nvPicPr>
        <xdr:cNvPr id="5134" name="Picture 4" descr="brasao 200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1" y="47625"/>
          <a:ext cx="1171574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GENHARIA%20GERAL/ENGENHARIA%202017/PROJETOS/Contrato%203%20milhoes/Planilha%20Or&#231;ament&#225;ria/PLANILHA%20M&#218;LTIPLA%202.3%20-%20PO%20Pavimenta&#231;&#227;o%20REV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mar.maria/AppData/Roaming/Microsoft/Excel/Pra&#231;as%202018%20490mil%20M&#218;LTIPLA%20V3.05%20R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/>
      <sheetData sheetId="1"/>
      <sheetData sheetId="2">
        <row r="29">
          <cell r="G29">
            <v>42856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6"/>
  <sheetViews>
    <sheetView showGridLines="0" showZeros="0" tabSelected="1" zoomScaleNormal="100" zoomScaleSheetLayoutView="80" workbookViewId="0">
      <selection activeCell="G88" sqref="G88:K88"/>
    </sheetView>
  </sheetViews>
  <sheetFormatPr defaultRowHeight="12.75"/>
  <cols>
    <col min="1" max="1" width="5.42578125" style="50" bestFit="1" customWidth="1"/>
    <col min="2" max="2" width="10.5703125" style="50" customWidth="1"/>
    <col min="3" max="3" width="14" style="58" customWidth="1"/>
    <col min="4" max="4" width="14" style="50" hidden="1" customWidth="1"/>
    <col min="5" max="5" width="46.42578125" style="50" customWidth="1"/>
    <col min="6" max="6" width="9.140625" style="50"/>
    <col min="7" max="11" width="12.28515625" style="50" customWidth="1"/>
    <col min="12" max="16384" width="9.140625" style="50"/>
  </cols>
  <sheetData>
    <row r="1" spans="1:11" ht="80.099999999999994" customHeight="1" thickBot="1">
      <c r="A1" s="121"/>
      <c r="B1" s="122"/>
      <c r="C1" s="122"/>
      <c r="D1" s="51"/>
      <c r="E1" s="119"/>
      <c r="F1" s="119"/>
      <c r="G1" s="119"/>
      <c r="H1" s="119"/>
      <c r="I1" s="119"/>
      <c r="J1" s="119"/>
      <c r="K1" s="120"/>
    </row>
    <row r="2" spans="1:11" ht="3.75" customHeight="1" thickBo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20.100000000000001" customHeight="1" thickBot="1">
      <c r="A3" s="115" t="s">
        <v>4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</row>
    <row r="4" spans="1:11" ht="3.75" customHeight="1" thickBot="1">
      <c r="A4" s="6"/>
      <c r="B4" s="6"/>
      <c r="C4" s="22"/>
      <c r="D4" s="6"/>
      <c r="E4" s="6"/>
      <c r="F4" s="6"/>
      <c r="G4" s="6"/>
      <c r="H4" s="6"/>
      <c r="I4" s="6"/>
      <c r="J4" s="6"/>
      <c r="K4" s="6"/>
    </row>
    <row r="5" spans="1:11">
      <c r="A5" s="133" t="s">
        <v>147</v>
      </c>
      <c r="B5" s="134"/>
      <c r="C5" s="134"/>
      <c r="D5" s="134"/>
      <c r="E5" s="134"/>
      <c r="F5" s="134"/>
      <c r="G5" s="135"/>
      <c r="H5" s="100" t="s">
        <v>218</v>
      </c>
      <c r="I5" s="32"/>
      <c r="J5" s="30"/>
      <c r="K5" s="31"/>
    </row>
    <row r="6" spans="1:11">
      <c r="A6" s="123" t="s">
        <v>96</v>
      </c>
      <c r="B6" s="124"/>
      <c r="C6" s="124"/>
      <c r="D6" s="124"/>
      <c r="E6" s="124"/>
      <c r="F6" s="125"/>
      <c r="G6" s="136" t="s">
        <v>10</v>
      </c>
      <c r="H6" s="130"/>
      <c r="I6" s="130"/>
      <c r="J6" s="130"/>
      <c r="K6" s="137"/>
    </row>
    <row r="7" spans="1:11">
      <c r="A7" s="129" t="s">
        <v>220</v>
      </c>
      <c r="B7" s="130"/>
      <c r="C7" s="130"/>
      <c r="D7" s="130"/>
      <c r="E7" s="130"/>
      <c r="F7" s="131"/>
      <c r="G7" s="141" t="s">
        <v>8</v>
      </c>
      <c r="H7" s="139" t="s">
        <v>6</v>
      </c>
      <c r="I7" s="62" t="s">
        <v>11</v>
      </c>
      <c r="J7" s="28"/>
      <c r="K7" s="5" t="s">
        <v>7</v>
      </c>
    </row>
    <row r="8" spans="1:11" ht="13.5" thickBot="1">
      <c r="A8" s="126" t="s">
        <v>151</v>
      </c>
      <c r="B8" s="127"/>
      <c r="C8" s="127"/>
      <c r="D8" s="127"/>
      <c r="E8" s="127"/>
      <c r="F8" s="128"/>
      <c r="G8" s="142"/>
      <c r="H8" s="140"/>
      <c r="I8" s="7" t="s">
        <v>16</v>
      </c>
      <c r="J8" s="7"/>
      <c r="K8" s="20">
        <v>0.25590000000000002</v>
      </c>
    </row>
    <row r="9" spans="1:11" ht="3.75" customHeight="1" thickBot="1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</row>
    <row r="10" spans="1:11" s="52" customFormat="1" ht="39" thickBot="1">
      <c r="A10" s="1" t="s">
        <v>0</v>
      </c>
      <c r="B10" s="82" t="s">
        <v>17</v>
      </c>
      <c r="C10" s="21" t="s">
        <v>5</v>
      </c>
      <c r="D10" s="2" t="s">
        <v>17</v>
      </c>
      <c r="E10" s="2" t="s">
        <v>1</v>
      </c>
      <c r="F10" s="2" t="s">
        <v>3</v>
      </c>
      <c r="G10" s="2" t="s">
        <v>2</v>
      </c>
      <c r="H10" s="3" t="s">
        <v>28</v>
      </c>
      <c r="I10" s="3" t="s">
        <v>29</v>
      </c>
      <c r="J10" s="29" t="s">
        <v>30</v>
      </c>
      <c r="K10" s="4" t="s">
        <v>9</v>
      </c>
    </row>
    <row r="11" spans="1:11" s="18" customFormat="1">
      <c r="A11" s="33">
        <v>1</v>
      </c>
      <c r="B11" s="83"/>
      <c r="C11" s="34"/>
      <c r="D11" s="35"/>
      <c r="E11" s="36" t="s">
        <v>32</v>
      </c>
      <c r="F11" s="37"/>
      <c r="G11" s="38"/>
      <c r="H11" s="38"/>
      <c r="I11" s="38"/>
      <c r="J11" s="105">
        <f>(ROUND(SUM(J12:J16),2))</f>
        <v>0</v>
      </c>
      <c r="K11" s="39">
        <f>(ROUND(SUM(K12:K16),2))</f>
        <v>0</v>
      </c>
    </row>
    <row r="12" spans="1:11" s="18" customFormat="1" ht="89.25">
      <c r="A12" s="65" t="s">
        <v>20</v>
      </c>
      <c r="B12" s="84" t="s">
        <v>41</v>
      </c>
      <c r="C12" s="66" t="s">
        <v>42</v>
      </c>
      <c r="D12" s="59"/>
      <c r="E12" s="67" t="s">
        <v>120</v>
      </c>
      <c r="F12" s="68" t="s">
        <v>36</v>
      </c>
      <c r="G12" s="69"/>
      <c r="H12" s="70"/>
      <c r="I12" s="69"/>
      <c r="J12" s="69"/>
      <c r="K12" s="102"/>
    </row>
    <row r="13" spans="1:11" s="18" customFormat="1" ht="25.5">
      <c r="A13" s="72" t="s">
        <v>93</v>
      </c>
      <c r="B13" s="84" t="s">
        <v>41</v>
      </c>
      <c r="C13" s="101" t="s">
        <v>138</v>
      </c>
      <c r="D13" s="74"/>
      <c r="E13" s="75" t="s">
        <v>137</v>
      </c>
      <c r="F13" s="68" t="s">
        <v>36</v>
      </c>
      <c r="G13" s="77"/>
      <c r="H13" s="78"/>
      <c r="I13" s="69"/>
      <c r="J13" s="69"/>
      <c r="K13" s="102"/>
    </row>
    <row r="14" spans="1:11" s="18" customFormat="1" ht="25.5">
      <c r="A14" s="72" t="s">
        <v>43</v>
      </c>
      <c r="B14" s="84" t="s">
        <v>41</v>
      </c>
      <c r="C14" s="80" t="s">
        <v>50</v>
      </c>
      <c r="D14" s="74"/>
      <c r="E14" s="75" t="s">
        <v>51</v>
      </c>
      <c r="F14" s="68" t="s">
        <v>52</v>
      </c>
      <c r="G14" s="77"/>
      <c r="H14" s="78"/>
      <c r="I14" s="69"/>
      <c r="J14" s="69"/>
      <c r="K14" s="102"/>
    </row>
    <row r="15" spans="1:11" s="18" customFormat="1" ht="38.25">
      <c r="A15" s="72" t="s">
        <v>44</v>
      </c>
      <c r="B15" s="84" t="s">
        <v>39</v>
      </c>
      <c r="C15" s="73" t="s">
        <v>53</v>
      </c>
      <c r="D15" s="74"/>
      <c r="E15" s="75" t="s">
        <v>54</v>
      </c>
      <c r="F15" s="76" t="s">
        <v>27</v>
      </c>
      <c r="G15" s="77"/>
      <c r="H15" s="78"/>
      <c r="I15" s="69"/>
      <c r="J15" s="69"/>
      <c r="K15" s="102"/>
    </row>
    <row r="16" spans="1:11" s="18" customFormat="1">
      <c r="A16" s="72" t="s">
        <v>145</v>
      </c>
      <c r="B16" s="84" t="s">
        <v>41</v>
      </c>
      <c r="C16" s="73" t="s">
        <v>45</v>
      </c>
      <c r="D16" s="74"/>
      <c r="E16" s="75" t="s">
        <v>46</v>
      </c>
      <c r="F16" s="76" t="s">
        <v>26</v>
      </c>
      <c r="G16" s="77"/>
      <c r="H16" s="78"/>
      <c r="I16" s="69"/>
      <c r="J16" s="69"/>
      <c r="K16" s="102"/>
    </row>
    <row r="17" spans="1:14" s="18" customFormat="1">
      <c r="A17" s="91">
        <v>2</v>
      </c>
      <c r="B17" s="92"/>
      <c r="C17" s="93"/>
      <c r="D17" s="94"/>
      <c r="E17" s="95" t="s">
        <v>90</v>
      </c>
      <c r="F17" s="96"/>
      <c r="G17" s="97"/>
      <c r="H17" s="97"/>
      <c r="I17" s="97"/>
      <c r="J17" s="97">
        <f>(ROUND(SUM(J18:J28),2))</f>
        <v>0</v>
      </c>
      <c r="K17" s="103">
        <f>(ROUND(SUM(K18:K28),2))</f>
        <v>0</v>
      </c>
    </row>
    <row r="18" spans="1:14" s="18" customFormat="1" ht="39" customHeight="1">
      <c r="A18" s="72" t="s">
        <v>14</v>
      </c>
      <c r="B18" s="84" t="s">
        <v>41</v>
      </c>
      <c r="C18" s="73" t="s">
        <v>91</v>
      </c>
      <c r="D18" s="74"/>
      <c r="E18" s="75" t="s">
        <v>153</v>
      </c>
      <c r="F18" s="76" t="s">
        <v>55</v>
      </c>
      <c r="G18" s="77"/>
      <c r="H18" s="78"/>
      <c r="I18" s="69"/>
      <c r="J18" s="69"/>
      <c r="K18" s="102"/>
    </row>
    <row r="19" spans="1:14" s="18" customFormat="1" ht="29.25" customHeight="1">
      <c r="A19" s="72" t="s">
        <v>21</v>
      </c>
      <c r="B19" s="85" t="s">
        <v>41</v>
      </c>
      <c r="C19" s="99" t="s">
        <v>97</v>
      </c>
      <c r="D19" s="74"/>
      <c r="E19" s="75" t="s">
        <v>107</v>
      </c>
      <c r="F19" s="76" t="s">
        <v>27</v>
      </c>
      <c r="G19" s="77"/>
      <c r="H19" s="78"/>
      <c r="I19" s="69"/>
      <c r="J19" s="69"/>
      <c r="K19" s="102"/>
    </row>
    <row r="20" spans="1:14" s="18" customFormat="1" ht="25.5">
      <c r="A20" s="72" t="s">
        <v>25</v>
      </c>
      <c r="B20" s="84" t="s">
        <v>41</v>
      </c>
      <c r="C20" s="99" t="s">
        <v>98</v>
      </c>
      <c r="D20" s="74"/>
      <c r="E20" s="75" t="s">
        <v>99</v>
      </c>
      <c r="F20" s="76" t="s">
        <v>27</v>
      </c>
      <c r="G20" s="77"/>
      <c r="H20" s="78"/>
      <c r="I20" s="69"/>
      <c r="J20" s="69"/>
      <c r="K20" s="102"/>
    </row>
    <row r="21" spans="1:14" s="18" customFormat="1" ht="25.5">
      <c r="A21" s="72" t="s">
        <v>34</v>
      </c>
      <c r="B21" s="84" t="s">
        <v>41</v>
      </c>
      <c r="C21" s="99" t="s">
        <v>100</v>
      </c>
      <c r="D21" s="74"/>
      <c r="E21" s="75" t="s">
        <v>111</v>
      </c>
      <c r="F21" s="76" t="s">
        <v>27</v>
      </c>
      <c r="G21" s="77"/>
      <c r="H21" s="78"/>
      <c r="I21" s="69"/>
      <c r="J21" s="69"/>
      <c r="K21" s="102"/>
    </row>
    <row r="22" spans="1:14" s="18" customFormat="1" ht="25.5">
      <c r="A22" s="72" t="s">
        <v>85</v>
      </c>
      <c r="B22" s="84" t="s">
        <v>41</v>
      </c>
      <c r="C22" s="99" t="s">
        <v>102</v>
      </c>
      <c r="D22" s="74"/>
      <c r="E22" s="75" t="s">
        <v>101</v>
      </c>
      <c r="F22" s="76" t="s">
        <v>26</v>
      </c>
      <c r="G22" s="77"/>
      <c r="H22" s="78"/>
      <c r="I22" s="69"/>
      <c r="J22" s="69"/>
      <c r="K22" s="102"/>
    </row>
    <row r="23" spans="1:14" s="18" customFormat="1" ht="37.5" customHeight="1">
      <c r="A23" s="72" t="s">
        <v>103</v>
      </c>
      <c r="B23" s="84" t="s">
        <v>41</v>
      </c>
      <c r="C23" s="99" t="s">
        <v>105</v>
      </c>
      <c r="D23" s="74"/>
      <c r="E23" s="75" t="s">
        <v>106</v>
      </c>
      <c r="F23" s="76" t="s">
        <v>27</v>
      </c>
      <c r="G23" s="77"/>
      <c r="H23" s="78"/>
      <c r="I23" s="69"/>
      <c r="J23" s="69"/>
      <c r="K23" s="102"/>
    </row>
    <row r="24" spans="1:14" s="18" customFormat="1">
      <c r="A24" s="72" t="s">
        <v>104</v>
      </c>
      <c r="B24" s="85" t="s">
        <v>59</v>
      </c>
      <c r="C24" s="99" t="s">
        <v>127</v>
      </c>
      <c r="D24" s="74"/>
      <c r="E24" s="75" t="s">
        <v>148</v>
      </c>
      <c r="F24" s="76" t="s">
        <v>36</v>
      </c>
      <c r="G24" s="77"/>
      <c r="H24" s="78"/>
      <c r="I24" s="69"/>
      <c r="J24" s="69"/>
      <c r="K24" s="102"/>
    </row>
    <row r="25" spans="1:14" s="18" customFormat="1">
      <c r="A25" s="72" t="s">
        <v>160</v>
      </c>
      <c r="B25" s="85" t="s">
        <v>59</v>
      </c>
      <c r="C25" s="99" t="s">
        <v>146</v>
      </c>
      <c r="D25" s="74"/>
      <c r="E25" s="75" t="s">
        <v>197</v>
      </c>
      <c r="F25" s="76" t="s">
        <v>36</v>
      </c>
      <c r="G25" s="77"/>
      <c r="H25" s="78"/>
      <c r="I25" s="69"/>
      <c r="J25" s="69"/>
      <c r="K25" s="102"/>
    </row>
    <row r="26" spans="1:14" s="18" customFormat="1" ht="25.5">
      <c r="A26" s="72" t="s">
        <v>198</v>
      </c>
      <c r="B26" s="85">
        <v>3242</v>
      </c>
      <c r="C26" s="99" t="s">
        <v>219</v>
      </c>
      <c r="D26" s="74"/>
      <c r="E26" s="75" t="s">
        <v>221</v>
      </c>
      <c r="F26" s="76" t="s">
        <v>36</v>
      </c>
      <c r="G26" s="77"/>
      <c r="H26" s="78"/>
      <c r="I26" s="69"/>
      <c r="J26" s="69"/>
      <c r="K26" s="102"/>
    </row>
    <row r="27" spans="1:14" s="18" customFormat="1">
      <c r="A27" s="72" t="s">
        <v>212</v>
      </c>
      <c r="B27" s="85" t="s">
        <v>59</v>
      </c>
      <c r="C27" s="99" t="s">
        <v>222</v>
      </c>
      <c r="D27" s="74"/>
      <c r="E27" s="75" t="s">
        <v>223</v>
      </c>
      <c r="F27" s="76" t="s">
        <v>36</v>
      </c>
      <c r="G27" s="77"/>
      <c r="H27" s="78"/>
      <c r="I27" s="69"/>
      <c r="J27" s="69"/>
      <c r="K27" s="102"/>
    </row>
    <row r="28" spans="1:14" s="18" customFormat="1">
      <c r="A28" s="72" t="s">
        <v>213</v>
      </c>
      <c r="B28" s="85" t="s">
        <v>59</v>
      </c>
      <c r="C28" s="99" t="s">
        <v>161</v>
      </c>
      <c r="D28" s="74"/>
      <c r="E28" s="75" t="s">
        <v>224</v>
      </c>
      <c r="F28" s="76" t="s">
        <v>36</v>
      </c>
      <c r="G28" s="77"/>
      <c r="H28" s="78"/>
      <c r="I28" s="69"/>
      <c r="J28" s="69"/>
      <c r="K28" s="102"/>
    </row>
    <row r="29" spans="1:14" s="18" customFormat="1">
      <c r="A29" s="40">
        <v>3</v>
      </c>
      <c r="B29" s="86"/>
      <c r="C29" s="41"/>
      <c r="D29" s="42"/>
      <c r="E29" s="43" t="s">
        <v>56</v>
      </c>
      <c r="F29" s="44"/>
      <c r="G29" s="45"/>
      <c r="H29" s="45"/>
      <c r="I29" s="97"/>
      <c r="J29" s="97">
        <f>(ROUND(SUM(J30:J34),2))</f>
        <v>0</v>
      </c>
      <c r="K29" s="103">
        <f>(ROUND(SUM(K30:K34),2))</f>
        <v>0</v>
      </c>
    </row>
    <row r="30" spans="1:14" s="18" customFormat="1" ht="29.25" customHeight="1">
      <c r="A30" s="72" t="s">
        <v>15</v>
      </c>
      <c r="B30" s="84" t="s">
        <v>41</v>
      </c>
      <c r="C30" s="73" t="s">
        <v>109</v>
      </c>
      <c r="D30" s="74"/>
      <c r="E30" s="75" t="s">
        <v>110</v>
      </c>
      <c r="F30" s="76" t="s">
        <v>55</v>
      </c>
      <c r="G30" s="77"/>
      <c r="H30" s="78"/>
      <c r="I30" s="69"/>
      <c r="J30" s="69"/>
      <c r="K30" s="102"/>
      <c r="N30" s="89"/>
    </row>
    <row r="31" spans="1:14" s="18" customFormat="1" ht="30" customHeight="1">
      <c r="A31" s="72" t="s">
        <v>22</v>
      </c>
      <c r="B31" s="84" t="s">
        <v>41</v>
      </c>
      <c r="C31" s="73" t="s">
        <v>77</v>
      </c>
      <c r="D31" s="74"/>
      <c r="E31" s="75" t="s">
        <v>76</v>
      </c>
      <c r="F31" s="76" t="s">
        <v>55</v>
      </c>
      <c r="G31" s="77"/>
      <c r="H31" s="78"/>
      <c r="I31" s="69"/>
      <c r="J31" s="69"/>
      <c r="K31" s="102"/>
      <c r="N31" s="89"/>
    </row>
    <row r="32" spans="1:14" s="18" customFormat="1" ht="41.25" customHeight="1">
      <c r="A32" s="72" t="s">
        <v>18</v>
      </c>
      <c r="B32" s="84" t="s">
        <v>41</v>
      </c>
      <c r="C32" s="73" t="s">
        <v>75</v>
      </c>
      <c r="D32" s="74"/>
      <c r="E32" s="75" t="s">
        <v>73</v>
      </c>
      <c r="F32" s="76" t="s">
        <v>74</v>
      </c>
      <c r="G32" s="77"/>
      <c r="H32" s="77"/>
      <c r="I32" s="69"/>
      <c r="J32" s="69"/>
      <c r="K32" s="102"/>
      <c r="N32" s="89"/>
    </row>
    <row r="33" spans="1:14" s="18" customFormat="1" ht="41.25" customHeight="1">
      <c r="A33" s="72" t="s">
        <v>72</v>
      </c>
      <c r="B33" s="84" t="s">
        <v>41</v>
      </c>
      <c r="C33" s="99" t="s">
        <v>122</v>
      </c>
      <c r="D33" s="74"/>
      <c r="E33" s="75" t="s">
        <v>108</v>
      </c>
      <c r="F33" s="76" t="s">
        <v>55</v>
      </c>
      <c r="G33" s="77"/>
      <c r="H33" s="77"/>
      <c r="I33" s="69"/>
      <c r="J33" s="69"/>
      <c r="K33" s="102"/>
      <c r="N33" s="89"/>
    </row>
    <row r="34" spans="1:14" s="18" customFormat="1" ht="15.75" customHeight="1">
      <c r="A34" s="72" t="s">
        <v>117</v>
      </c>
      <c r="B34" s="84" t="s">
        <v>41</v>
      </c>
      <c r="C34" s="99" t="s">
        <v>116</v>
      </c>
      <c r="D34" s="74"/>
      <c r="E34" s="75" t="s">
        <v>115</v>
      </c>
      <c r="F34" s="76" t="s">
        <v>55</v>
      </c>
      <c r="G34" s="77"/>
      <c r="H34" s="77"/>
      <c r="I34" s="69"/>
      <c r="J34" s="69"/>
      <c r="K34" s="102"/>
      <c r="N34" s="89"/>
    </row>
    <row r="35" spans="1:14" s="18" customFormat="1">
      <c r="A35" s="40">
        <v>4</v>
      </c>
      <c r="B35" s="86"/>
      <c r="C35" s="41"/>
      <c r="D35" s="42"/>
      <c r="E35" s="43" t="s">
        <v>84</v>
      </c>
      <c r="F35" s="44"/>
      <c r="G35" s="45"/>
      <c r="H35" s="45"/>
      <c r="I35" s="45"/>
      <c r="J35" s="97">
        <f>(ROUND(SUM(J36:J38),2))</f>
        <v>0</v>
      </c>
      <c r="K35" s="103">
        <f>(ROUND(SUM(K36:K38),2))</f>
        <v>0</v>
      </c>
    </row>
    <row r="36" spans="1:14" s="18" customFormat="1" ht="45" customHeight="1">
      <c r="A36" s="65" t="s">
        <v>12</v>
      </c>
      <c r="B36" s="84" t="s">
        <v>39</v>
      </c>
      <c r="C36" s="66" t="s">
        <v>63</v>
      </c>
      <c r="D36" s="81"/>
      <c r="E36" s="67" t="s">
        <v>64</v>
      </c>
      <c r="F36" s="19" t="s">
        <v>27</v>
      </c>
      <c r="G36" s="16"/>
      <c r="H36" s="69"/>
      <c r="I36" s="69"/>
      <c r="J36" s="69"/>
      <c r="K36" s="102"/>
    </row>
    <row r="37" spans="1:14" s="18" customFormat="1" ht="45.75" customHeight="1">
      <c r="A37" s="65" t="s">
        <v>13</v>
      </c>
      <c r="B37" s="84" t="s">
        <v>39</v>
      </c>
      <c r="C37" s="66" t="s">
        <v>62</v>
      </c>
      <c r="D37" s="98"/>
      <c r="E37" s="67" t="s">
        <v>114</v>
      </c>
      <c r="F37" s="19" t="s">
        <v>27</v>
      </c>
      <c r="G37" s="16"/>
      <c r="H37" s="69"/>
      <c r="I37" s="69"/>
      <c r="J37" s="69"/>
      <c r="K37" s="102"/>
    </row>
    <row r="38" spans="1:14" s="18" customFormat="1" ht="63.75">
      <c r="A38" s="65" t="s">
        <v>65</v>
      </c>
      <c r="B38" s="84" t="s">
        <v>41</v>
      </c>
      <c r="C38" s="66" t="s">
        <v>47</v>
      </c>
      <c r="D38" s="64"/>
      <c r="E38" s="67" t="s">
        <v>66</v>
      </c>
      <c r="F38" s="19" t="s">
        <v>27</v>
      </c>
      <c r="G38" s="16"/>
      <c r="H38" s="16"/>
      <c r="I38" s="69"/>
      <c r="J38" s="69"/>
      <c r="K38" s="102"/>
    </row>
    <row r="39" spans="1:14" s="18" customFormat="1">
      <c r="A39" s="40">
        <v>5</v>
      </c>
      <c r="B39" s="86"/>
      <c r="C39" s="41"/>
      <c r="D39" s="42"/>
      <c r="E39" s="43" t="s">
        <v>83</v>
      </c>
      <c r="F39" s="44"/>
      <c r="G39" s="45"/>
      <c r="H39" s="45"/>
      <c r="I39" s="45"/>
      <c r="J39" s="97">
        <f>(ROUND(SUM(J40),2))</f>
        <v>0</v>
      </c>
      <c r="K39" s="103">
        <f>(ROUND(SUM(K40),2))</f>
        <v>0</v>
      </c>
    </row>
    <row r="40" spans="1:14" s="18" customFormat="1" ht="63.75">
      <c r="A40" s="72" t="s">
        <v>121</v>
      </c>
      <c r="B40" s="85" t="s">
        <v>41</v>
      </c>
      <c r="C40" s="73" t="s">
        <v>80</v>
      </c>
      <c r="D40" s="87"/>
      <c r="E40" s="75" t="s">
        <v>79</v>
      </c>
      <c r="F40" s="68" t="s">
        <v>27</v>
      </c>
      <c r="G40" s="88"/>
      <c r="H40" s="88"/>
      <c r="I40" s="69"/>
      <c r="J40" s="69"/>
      <c r="K40" s="102"/>
    </row>
    <row r="41" spans="1:14" s="18" customFormat="1">
      <c r="A41" s="40">
        <v>6</v>
      </c>
      <c r="B41" s="86"/>
      <c r="C41" s="41"/>
      <c r="D41" s="42"/>
      <c r="E41" s="43" t="s">
        <v>82</v>
      </c>
      <c r="F41" s="44"/>
      <c r="G41" s="45"/>
      <c r="H41" s="45"/>
      <c r="I41" s="45"/>
      <c r="J41" s="97">
        <f>(ROUND(SUM(J42:J43),2))</f>
        <v>0</v>
      </c>
      <c r="K41" s="103">
        <f>(ROUND(SUM(K42:K43),2))</f>
        <v>0</v>
      </c>
    </row>
    <row r="42" spans="1:14" s="18" customFormat="1" ht="51">
      <c r="A42" s="72" t="s">
        <v>19</v>
      </c>
      <c r="B42" s="85" t="s">
        <v>41</v>
      </c>
      <c r="C42" s="73" t="s">
        <v>68</v>
      </c>
      <c r="D42" s="87"/>
      <c r="E42" s="75" t="s">
        <v>67</v>
      </c>
      <c r="F42" s="76" t="s">
        <v>27</v>
      </c>
      <c r="G42" s="88"/>
      <c r="H42" s="77"/>
      <c r="I42" s="69"/>
      <c r="J42" s="69"/>
      <c r="K42" s="102"/>
    </row>
    <row r="43" spans="1:14" s="18" customFormat="1" ht="51">
      <c r="A43" s="72" t="s">
        <v>78</v>
      </c>
      <c r="B43" s="85" t="s">
        <v>41</v>
      </c>
      <c r="C43" s="73" t="s">
        <v>70</v>
      </c>
      <c r="D43" s="87"/>
      <c r="E43" s="75" t="s">
        <v>69</v>
      </c>
      <c r="F43" s="76" t="s">
        <v>27</v>
      </c>
      <c r="G43" s="88"/>
      <c r="H43" s="88"/>
      <c r="I43" s="69"/>
      <c r="J43" s="69"/>
      <c r="K43" s="102"/>
    </row>
    <row r="44" spans="1:14" s="18" customFormat="1">
      <c r="A44" s="40">
        <v>7</v>
      </c>
      <c r="B44" s="86"/>
      <c r="C44" s="41"/>
      <c r="D44" s="42"/>
      <c r="E44" s="43" t="s">
        <v>81</v>
      </c>
      <c r="F44" s="44"/>
      <c r="G44" s="45"/>
      <c r="H44" s="45"/>
      <c r="I44" s="45"/>
      <c r="J44" s="97">
        <f>(ROUND(SUM(J45:J49),2))</f>
        <v>0</v>
      </c>
      <c r="K44" s="103">
        <f>(ROUND(SUM(K45:K49),2))</f>
        <v>0</v>
      </c>
    </row>
    <row r="45" spans="1:14" s="18" customFormat="1" ht="38.25">
      <c r="A45" s="72" t="s">
        <v>23</v>
      </c>
      <c r="B45" s="85" t="s">
        <v>41</v>
      </c>
      <c r="C45" s="73" t="s">
        <v>95</v>
      </c>
      <c r="D45" s="87"/>
      <c r="E45" s="75" t="s">
        <v>94</v>
      </c>
      <c r="F45" s="76" t="s">
        <v>27</v>
      </c>
      <c r="G45" s="88"/>
      <c r="H45" s="88"/>
      <c r="I45" s="69"/>
      <c r="J45" s="69"/>
      <c r="K45" s="102"/>
    </row>
    <row r="46" spans="1:14" s="18" customFormat="1" ht="38.25">
      <c r="A46" s="72" t="s">
        <v>133</v>
      </c>
      <c r="B46" s="85" t="s">
        <v>41</v>
      </c>
      <c r="C46" s="99" t="s">
        <v>155</v>
      </c>
      <c r="D46" s="87"/>
      <c r="E46" s="75" t="s">
        <v>154</v>
      </c>
      <c r="F46" s="76" t="s">
        <v>27</v>
      </c>
      <c r="G46" s="88"/>
      <c r="H46" s="88"/>
      <c r="I46" s="69"/>
      <c r="J46" s="69"/>
      <c r="K46" s="102"/>
    </row>
    <row r="47" spans="1:14" s="18" customFormat="1" ht="38.25">
      <c r="A47" s="72" t="s">
        <v>134</v>
      </c>
      <c r="B47" s="85" t="s">
        <v>41</v>
      </c>
      <c r="C47" s="99" t="s">
        <v>157</v>
      </c>
      <c r="D47" s="87"/>
      <c r="E47" s="75" t="s">
        <v>156</v>
      </c>
      <c r="F47" s="76" t="s">
        <v>27</v>
      </c>
      <c r="G47" s="88"/>
      <c r="H47" s="88"/>
      <c r="I47" s="69"/>
      <c r="J47" s="69"/>
      <c r="K47" s="102"/>
    </row>
    <row r="48" spans="1:14" s="18" customFormat="1" ht="25.5">
      <c r="A48" s="72" t="s">
        <v>135</v>
      </c>
      <c r="B48" s="85" t="s">
        <v>39</v>
      </c>
      <c r="C48" s="99" t="s">
        <v>128</v>
      </c>
      <c r="D48" s="74"/>
      <c r="E48" s="75" t="s">
        <v>130</v>
      </c>
      <c r="F48" s="76" t="s">
        <v>27</v>
      </c>
      <c r="G48" s="88"/>
      <c r="H48" s="77"/>
      <c r="I48" s="69"/>
      <c r="J48" s="69"/>
      <c r="K48" s="102"/>
    </row>
    <row r="49" spans="1:11" s="18" customFormat="1" ht="25.5">
      <c r="A49" s="72" t="s">
        <v>158</v>
      </c>
      <c r="B49" s="85" t="s">
        <v>39</v>
      </c>
      <c r="C49" s="99" t="s">
        <v>129</v>
      </c>
      <c r="D49" s="74"/>
      <c r="E49" s="75" t="s">
        <v>131</v>
      </c>
      <c r="F49" s="76" t="s">
        <v>27</v>
      </c>
      <c r="G49" s="88"/>
      <c r="H49" s="77"/>
      <c r="I49" s="69"/>
      <c r="J49" s="69"/>
      <c r="K49" s="102"/>
    </row>
    <row r="50" spans="1:11" s="18" customFormat="1">
      <c r="A50" s="40">
        <v>8</v>
      </c>
      <c r="B50" s="86"/>
      <c r="C50" s="41"/>
      <c r="D50" s="42"/>
      <c r="E50" s="43" t="s">
        <v>33</v>
      </c>
      <c r="F50" s="44"/>
      <c r="G50" s="45"/>
      <c r="H50" s="45"/>
      <c r="I50" s="45"/>
      <c r="J50" s="97">
        <f>(ROUND(SUM(J51:J52),2))</f>
        <v>0</v>
      </c>
      <c r="K50" s="103">
        <f>(ROUND(SUM(K51:K52),2))</f>
        <v>0</v>
      </c>
    </row>
    <row r="51" spans="1:11" s="18" customFormat="1" ht="25.5">
      <c r="A51" s="65" t="s">
        <v>24</v>
      </c>
      <c r="B51" s="84" t="s">
        <v>41</v>
      </c>
      <c r="C51" s="66" t="s">
        <v>58</v>
      </c>
      <c r="D51" s="90"/>
      <c r="E51" s="67" t="s">
        <v>57</v>
      </c>
      <c r="F51" s="19" t="s">
        <v>26</v>
      </c>
      <c r="G51" s="16"/>
      <c r="H51" s="17"/>
      <c r="I51" s="69"/>
      <c r="J51" s="69"/>
      <c r="K51" s="102"/>
    </row>
    <row r="52" spans="1:11" s="18" customFormat="1" ht="51">
      <c r="A52" s="65" t="s">
        <v>86</v>
      </c>
      <c r="B52" s="85" t="s">
        <v>41</v>
      </c>
      <c r="C52" s="73" t="s">
        <v>61</v>
      </c>
      <c r="D52" s="87"/>
      <c r="E52" s="75" t="s">
        <v>60</v>
      </c>
      <c r="F52" s="19" t="s">
        <v>36</v>
      </c>
      <c r="G52" s="88"/>
      <c r="H52" s="88"/>
      <c r="I52" s="69"/>
      <c r="J52" s="69"/>
      <c r="K52" s="102"/>
    </row>
    <row r="53" spans="1:11" s="18" customFormat="1">
      <c r="A53" s="40">
        <v>9</v>
      </c>
      <c r="B53" s="86"/>
      <c r="C53" s="41"/>
      <c r="D53" s="42"/>
      <c r="E53" s="43" t="s">
        <v>35</v>
      </c>
      <c r="F53" s="44"/>
      <c r="G53" s="45"/>
      <c r="H53" s="45"/>
      <c r="I53" s="45"/>
      <c r="J53" s="97">
        <f>(ROUND(SUM(J54:J56),2))</f>
        <v>0</v>
      </c>
      <c r="K53" s="103">
        <f>(ROUND(SUM(K54:K56),2))</f>
        <v>0</v>
      </c>
    </row>
    <row r="54" spans="1:11" s="18" customFormat="1" ht="25.5">
      <c r="A54" s="65" t="s">
        <v>87</v>
      </c>
      <c r="B54" s="84" t="s">
        <v>41</v>
      </c>
      <c r="C54" s="101" t="s">
        <v>118</v>
      </c>
      <c r="D54" s="59"/>
      <c r="E54" s="67" t="s">
        <v>119</v>
      </c>
      <c r="F54" s="68" t="s">
        <v>26</v>
      </c>
      <c r="G54" s="16"/>
      <c r="H54" s="69"/>
      <c r="I54" s="69"/>
      <c r="J54" s="69"/>
      <c r="K54" s="102"/>
    </row>
    <row r="55" spans="1:11" s="18" customFormat="1" ht="41.25" customHeight="1">
      <c r="A55" s="72" t="s">
        <v>132</v>
      </c>
      <c r="B55" s="84" t="s">
        <v>59</v>
      </c>
      <c r="C55" s="101" t="s">
        <v>225</v>
      </c>
      <c r="D55" s="59"/>
      <c r="E55" s="67" t="s">
        <v>152</v>
      </c>
      <c r="F55" s="68" t="s">
        <v>26</v>
      </c>
      <c r="G55" s="16"/>
      <c r="H55" s="69"/>
      <c r="I55" s="69"/>
      <c r="J55" s="69"/>
      <c r="K55" s="102"/>
    </row>
    <row r="56" spans="1:11" s="18" customFormat="1" ht="28.5" customHeight="1">
      <c r="A56" s="72" t="s">
        <v>150</v>
      </c>
      <c r="B56" s="85" t="s">
        <v>59</v>
      </c>
      <c r="C56" s="99" t="s">
        <v>226</v>
      </c>
      <c r="D56" s="74"/>
      <c r="E56" s="75" t="s">
        <v>149</v>
      </c>
      <c r="F56" s="76" t="s">
        <v>36</v>
      </c>
      <c r="G56" s="77"/>
      <c r="H56" s="77"/>
      <c r="I56" s="77"/>
      <c r="J56" s="69"/>
      <c r="K56" s="104"/>
    </row>
    <row r="57" spans="1:11" s="18" customFormat="1">
      <c r="A57" s="40">
        <v>10</v>
      </c>
      <c r="B57" s="86"/>
      <c r="C57" s="41"/>
      <c r="D57" s="42"/>
      <c r="E57" s="43" t="s">
        <v>37</v>
      </c>
      <c r="F57" s="44"/>
      <c r="G57" s="45"/>
      <c r="H57" s="45"/>
      <c r="I57" s="45"/>
      <c r="J57" s="97">
        <f>(ROUND(SUM(J58:J74),2))</f>
        <v>0</v>
      </c>
      <c r="K57" s="103">
        <f>(ROUND(SUM(K58:K74),2))</f>
        <v>0</v>
      </c>
    </row>
    <row r="58" spans="1:11" s="18" customFormat="1" ht="38.25">
      <c r="A58" s="65" t="s">
        <v>88</v>
      </c>
      <c r="B58" s="84" t="s">
        <v>41</v>
      </c>
      <c r="C58" s="66" t="s">
        <v>49</v>
      </c>
      <c r="D58" s="60"/>
      <c r="E58" s="67" t="s">
        <v>48</v>
      </c>
      <c r="F58" s="19" t="s">
        <v>27</v>
      </c>
      <c r="G58" s="16"/>
      <c r="H58" s="69"/>
      <c r="I58" s="69"/>
      <c r="J58" s="69"/>
      <c r="K58" s="102"/>
    </row>
    <row r="59" spans="1:11" s="18" customFormat="1" ht="25.5">
      <c r="A59" s="72" t="s">
        <v>176</v>
      </c>
      <c r="B59" s="85" t="s">
        <v>113</v>
      </c>
      <c r="C59" s="73" t="s">
        <v>113</v>
      </c>
      <c r="D59" s="87"/>
      <c r="E59" s="75" t="s">
        <v>162</v>
      </c>
      <c r="F59" s="76" t="s">
        <v>36</v>
      </c>
      <c r="G59" s="88"/>
      <c r="H59" s="77"/>
      <c r="I59" s="77"/>
      <c r="J59" s="69"/>
      <c r="K59" s="104"/>
    </row>
    <row r="60" spans="1:11" s="18" customFormat="1" ht="25.5">
      <c r="A60" s="72" t="s">
        <v>177</v>
      </c>
      <c r="B60" s="85" t="s">
        <v>113</v>
      </c>
      <c r="C60" s="73" t="s">
        <v>113</v>
      </c>
      <c r="D60" s="87"/>
      <c r="E60" s="75" t="s">
        <v>163</v>
      </c>
      <c r="F60" s="76" t="s">
        <v>36</v>
      </c>
      <c r="G60" s="88"/>
      <c r="H60" s="77"/>
      <c r="I60" s="77"/>
      <c r="J60" s="69"/>
      <c r="K60" s="104"/>
    </row>
    <row r="61" spans="1:11" s="18" customFormat="1" ht="25.5">
      <c r="A61" s="72" t="s">
        <v>178</v>
      </c>
      <c r="B61" s="85" t="s">
        <v>113</v>
      </c>
      <c r="C61" s="73" t="s">
        <v>113</v>
      </c>
      <c r="D61" s="87"/>
      <c r="E61" s="75" t="s">
        <v>164</v>
      </c>
      <c r="F61" s="76" t="s">
        <v>36</v>
      </c>
      <c r="G61" s="88"/>
      <c r="H61" s="77"/>
      <c r="I61" s="77"/>
      <c r="J61" s="69"/>
      <c r="K61" s="104"/>
    </row>
    <row r="62" spans="1:11" s="18" customFormat="1" ht="25.5">
      <c r="A62" s="72" t="s">
        <v>179</v>
      </c>
      <c r="B62" s="85" t="s">
        <v>113</v>
      </c>
      <c r="C62" s="73" t="s">
        <v>113</v>
      </c>
      <c r="D62" s="87"/>
      <c r="E62" s="75" t="s">
        <v>165</v>
      </c>
      <c r="F62" s="76" t="s">
        <v>36</v>
      </c>
      <c r="G62" s="88"/>
      <c r="H62" s="77"/>
      <c r="I62" s="77"/>
      <c r="J62" s="69"/>
      <c r="K62" s="104"/>
    </row>
    <row r="63" spans="1:11" s="18" customFormat="1" ht="25.5">
      <c r="A63" s="72" t="s">
        <v>180</v>
      </c>
      <c r="B63" s="85" t="s">
        <v>113</v>
      </c>
      <c r="C63" s="73" t="s">
        <v>113</v>
      </c>
      <c r="D63" s="87"/>
      <c r="E63" s="75" t="s">
        <v>166</v>
      </c>
      <c r="F63" s="76" t="s">
        <v>36</v>
      </c>
      <c r="G63" s="88"/>
      <c r="H63" s="77"/>
      <c r="I63" s="77"/>
      <c r="J63" s="69"/>
      <c r="K63" s="104"/>
    </row>
    <row r="64" spans="1:11" s="18" customFormat="1" ht="38.25">
      <c r="A64" s="72" t="s">
        <v>181</v>
      </c>
      <c r="B64" s="85" t="s">
        <v>113</v>
      </c>
      <c r="C64" s="73" t="s">
        <v>113</v>
      </c>
      <c r="D64" s="87"/>
      <c r="E64" s="75" t="s">
        <v>173</v>
      </c>
      <c r="F64" s="76" t="s">
        <v>36</v>
      </c>
      <c r="G64" s="88"/>
      <c r="H64" s="77"/>
      <c r="I64" s="77"/>
      <c r="J64" s="69"/>
      <c r="K64" s="104"/>
    </row>
    <row r="65" spans="1:11" s="18" customFormat="1" ht="38.25">
      <c r="A65" s="72" t="s">
        <v>182</v>
      </c>
      <c r="B65" s="85" t="s">
        <v>113</v>
      </c>
      <c r="C65" s="73" t="s">
        <v>113</v>
      </c>
      <c r="D65" s="87"/>
      <c r="E65" s="75" t="s">
        <v>167</v>
      </c>
      <c r="F65" s="76" t="s">
        <v>36</v>
      </c>
      <c r="G65" s="88"/>
      <c r="H65" s="77"/>
      <c r="I65" s="77"/>
      <c r="J65" s="69"/>
      <c r="K65" s="104"/>
    </row>
    <row r="66" spans="1:11" s="18" customFormat="1" ht="38.25">
      <c r="A66" s="72" t="s">
        <v>183</v>
      </c>
      <c r="B66" s="85" t="s">
        <v>113</v>
      </c>
      <c r="C66" s="73" t="s">
        <v>113</v>
      </c>
      <c r="D66" s="87"/>
      <c r="E66" s="75" t="s">
        <v>174</v>
      </c>
      <c r="F66" s="76" t="s">
        <v>36</v>
      </c>
      <c r="G66" s="77"/>
      <c r="H66" s="77"/>
      <c r="I66" s="77"/>
      <c r="J66" s="69"/>
      <c r="K66" s="104"/>
    </row>
    <row r="67" spans="1:11" s="18" customFormat="1" ht="51">
      <c r="A67" s="72" t="s">
        <v>184</v>
      </c>
      <c r="B67" s="85" t="s">
        <v>113</v>
      </c>
      <c r="C67" s="73" t="s">
        <v>113</v>
      </c>
      <c r="D67" s="87"/>
      <c r="E67" s="75" t="s">
        <v>175</v>
      </c>
      <c r="F67" s="76" t="s">
        <v>36</v>
      </c>
      <c r="G67" s="88"/>
      <c r="H67" s="77"/>
      <c r="I67" s="77"/>
      <c r="J67" s="69"/>
      <c r="K67" s="104"/>
    </row>
    <row r="68" spans="1:11" s="18" customFormat="1" ht="38.25">
      <c r="A68" s="72" t="s">
        <v>185</v>
      </c>
      <c r="B68" s="85" t="s">
        <v>113</v>
      </c>
      <c r="C68" s="73" t="s">
        <v>113</v>
      </c>
      <c r="D68" s="87"/>
      <c r="E68" s="75" t="s">
        <v>196</v>
      </c>
      <c r="F68" s="76" t="s">
        <v>36</v>
      </c>
      <c r="G68" s="88"/>
      <c r="H68" s="77"/>
      <c r="I68" s="77"/>
      <c r="J68" s="69"/>
      <c r="K68" s="104"/>
    </row>
    <row r="69" spans="1:11" s="18" customFormat="1" ht="25.5">
      <c r="A69" s="72" t="s">
        <v>186</v>
      </c>
      <c r="B69" s="85" t="s">
        <v>113</v>
      </c>
      <c r="C69" s="73" t="s">
        <v>113</v>
      </c>
      <c r="D69" s="87"/>
      <c r="E69" s="75" t="s">
        <v>168</v>
      </c>
      <c r="F69" s="76" t="s">
        <v>36</v>
      </c>
      <c r="G69" s="88"/>
      <c r="H69" s="77"/>
      <c r="I69" s="77"/>
      <c r="J69" s="69"/>
      <c r="K69" s="104"/>
    </row>
    <row r="70" spans="1:11" s="18" customFormat="1" ht="25.5">
      <c r="A70" s="72" t="s">
        <v>187</v>
      </c>
      <c r="B70" s="85" t="s">
        <v>113</v>
      </c>
      <c r="C70" s="73" t="s">
        <v>113</v>
      </c>
      <c r="D70" s="87"/>
      <c r="E70" s="75" t="s">
        <v>169</v>
      </c>
      <c r="F70" s="76" t="s">
        <v>36</v>
      </c>
      <c r="G70" s="88"/>
      <c r="H70" s="77"/>
      <c r="I70" s="77"/>
      <c r="J70" s="69"/>
      <c r="K70" s="104"/>
    </row>
    <row r="71" spans="1:11" s="18" customFormat="1" ht="25.5">
      <c r="A71" s="72" t="s">
        <v>188</v>
      </c>
      <c r="B71" s="85" t="s">
        <v>113</v>
      </c>
      <c r="C71" s="73" t="s">
        <v>113</v>
      </c>
      <c r="D71" s="87"/>
      <c r="E71" s="75" t="s">
        <v>172</v>
      </c>
      <c r="F71" s="76" t="s">
        <v>36</v>
      </c>
      <c r="G71" s="88"/>
      <c r="H71" s="77"/>
      <c r="I71" s="77"/>
      <c r="J71" s="69"/>
      <c r="K71" s="104"/>
    </row>
    <row r="72" spans="1:11" s="18" customFormat="1" ht="38.25">
      <c r="A72" s="72" t="s">
        <v>189</v>
      </c>
      <c r="B72" s="85" t="s">
        <v>41</v>
      </c>
      <c r="C72" s="73" t="s">
        <v>171</v>
      </c>
      <c r="D72" s="87"/>
      <c r="E72" s="75" t="s">
        <v>170</v>
      </c>
      <c r="F72" s="76" t="s">
        <v>36</v>
      </c>
      <c r="G72" s="88"/>
      <c r="H72" s="77"/>
      <c r="I72" s="77"/>
      <c r="J72" s="69"/>
      <c r="K72" s="104"/>
    </row>
    <row r="73" spans="1:11" s="18" customFormat="1" ht="38.25">
      <c r="A73" s="72" t="s">
        <v>190</v>
      </c>
      <c r="B73" s="85" t="s">
        <v>41</v>
      </c>
      <c r="C73" s="73" t="s">
        <v>195</v>
      </c>
      <c r="D73" s="87"/>
      <c r="E73" s="75" t="s">
        <v>194</v>
      </c>
      <c r="F73" s="76" t="s">
        <v>36</v>
      </c>
      <c r="G73" s="88"/>
      <c r="H73" s="88"/>
      <c r="I73" s="77"/>
      <c r="J73" s="69"/>
      <c r="K73" s="104"/>
    </row>
    <row r="74" spans="1:11" s="18" customFormat="1" ht="29.25" customHeight="1">
      <c r="A74" s="72" t="s">
        <v>193</v>
      </c>
      <c r="B74" s="85" t="s">
        <v>41</v>
      </c>
      <c r="C74" s="73" t="s">
        <v>192</v>
      </c>
      <c r="D74" s="87"/>
      <c r="E74" s="75" t="s">
        <v>191</v>
      </c>
      <c r="F74" s="76" t="s">
        <v>27</v>
      </c>
      <c r="G74" s="88"/>
      <c r="H74" s="88"/>
      <c r="I74" s="77"/>
      <c r="J74" s="69"/>
      <c r="K74" s="104"/>
    </row>
    <row r="75" spans="1:11" s="18" customFormat="1">
      <c r="A75" s="40">
        <v>11</v>
      </c>
      <c r="B75" s="86"/>
      <c r="C75" s="41"/>
      <c r="D75" s="42"/>
      <c r="E75" s="43" t="s">
        <v>112</v>
      </c>
      <c r="F75" s="44"/>
      <c r="G75" s="45"/>
      <c r="H75" s="45"/>
      <c r="I75" s="45"/>
      <c r="J75" s="97">
        <f>(ROUND(SUM(J76),2))</f>
        <v>0</v>
      </c>
      <c r="K75" s="103">
        <f>(ROUND(SUM(K76),2))</f>
        <v>0</v>
      </c>
    </row>
    <row r="76" spans="1:11" s="18" customFormat="1" ht="99.75" customHeight="1">
      <c r="A76" s="65" t="s">
        <v>89</v>
      </c>
      <c r="B76" s="84" t="s">
        <v>113</v>
      </c>
      <c r="C76" s="66" t="s">
        <v>113</v>
      </c>
      <c r="D76" s="98"/>
      <c r="E76" s="67" t="s">
        <v>159</v>
      </c>
      <c r="F76" s="19" t="s">
        <v>36</v>
      </c>
      <c r="G76" s="16"/>
      <c r="H76" s="69"/>
      <c r="I76" s="69"/>
      <c r="J76" s="69"/>
      <c r="K76" s="102"/>
    </row>
    <row r="77" spans="1:11" s="18" customFormat="1">
      <c r="A77" s="40">
        <v>12</v>
      </c>
      <c r="B77" s="86"/>
      <c r="C77" s="41"/>
      <c r="D77" s="42"/>
      <c r="E77" s="43" t="s">
        <v>136</v>
      </c>
      <c r="F77" s="44"/>
      <c r="G77" s="45"/>
      <c r="H77" s="45"/>
      <c r="I77" s="45"/>
      <c r="J77" s="97">
        <f>(ROUND(SUM(J78:J79),2))</f>
        <v>0</v>
      </c>
      <c r="K77" s="103">
        <f>(ROUND(SUM(K78:K79),2))</f>
        <v>0</v>
      </c>
    </row>
    <row r="78" spans="1:11" s="18" customFormat="1" ht="51">
      <c r="A78" s="65" t="s">
        <v>92</v>
      </c>
      <c r="B78" s="84" t="s">
        <v>41</v>
      </c>
      <c r="C78" s="66" t="s">
        <v>144</v>
      </c>
      <c r="D78" s="98"/>
      <c r="E78" s="67" t="s">
        <v>140</v>
      </c>
      <c r="F78" s="19" t="s">
        <v>36</v>
      </c>
      <c r="G78" s="16"/>
      <c r="H78" s="16"/>
      <c r="I78" s="69"/>
      <c r="J78" s="69"/>
      <c r="K78" s="102"/>
    </row>
    <row r="79" spans="1:11" s="18" customFormat="1" ht="38.25">
      <c r="A79" s="72" t="s">
        <v>142</v>
      </c>
      <c r="B79" s="85" t="s">
        <v>39</v>
      </c>
      <c r="C79" s="73" t="s">
        <v>139</v>
      </c>
      <c r="D79" s="87"/>
      <c r="E79" s="75" t="s">
        <v>141</v>
      </c>
      <c r="F79" s="19" t="s">
        <v>36</v>
      </c>
      <c r="G79" s="88"/>
      <c r="H79" s="77"/>
      <c r="I79" s="69"/>
      <c r="J79" s="69"/>
      <c r="K79" s="102"/>
    </row>
    <row r="80" spans="1:11" s="18" customFormat="1">
      <c r="A80" s="40">
        <v>13</v>
      </c>
      <c r="B80" s="86"/>
      <c r="C80" s="41"/>
      <c r="D80" s="42"/>
      <c r="E80" s="43" t="s">
        <v>217</v>
      </c>
      <c r="F80" s="44"/>
      <c r="G80" s="45"/>
      <c r="H80" s="45"/>
      <c r="I80" s="45"/>
      <c r="J80" s="97">
        <f>(ROUND(SUM(J81:J86),2))</f>
        <v>0</v>
      </c>
      <c r="K80" s="103">
        <f>(ROUND(SUM(K81:K86),2))</f>
        <v>0</v>
      </c>
    </row>
    <row r="81" spans="1:11" s="18" customFormat="1" ht="51">
      <c r="A81" s="65" t="s">
        <v>143</v>
      </c>
      <c r="B81" s="84" t="s">
        <v>41</v>
      </c>
      <c r="C81" s="66" t="s">
        <v>201</v>
      </c>
      <c r="D81" s="98"/>
      <c r="E81" s="67" t="s">
        <v>200</v>
      </c>
      <c r="F81" s="68" t="s">
        <v>26</v>
      </c>
      <c r="G81" s="16"/>
      <c r="H81" s="16"/>
      <c r="I81" s="69"/>
      <c r="J81" s="69"/>
      <c r="K81" s="102"/>
    </row>
    <row r="82" spans="1:11" s="18" customFormat="1" ht="25.5">
      <c r="A82" s="72" t="s">
        <v>199</v>
      </c>
      <c r="B82" s="84" t="s">
        <v>41</v>
      </c>
      <c r="C82" s="73" t="s">
        <v>203</v>
      </c>
      <c r="D82" s="87"/>
      <c r="E82" s="75" t="s">
        <v>202</v>
      </c>
      <c r="F82" s="68" t="s">
        <v>36</v>
      </c>
      <c r="G82" s="88"/>
      <c r="H82" s="88"/>
      <c r="I82" s="69"/>
      <c r="J82" s="69"/>
      <c r="K82" s="102"/>
    </row>
    <row r="83" spans="1:11" s="18" customFormat="1" ht="38.25">
      <c r="A83" s="72" t="s">
        <v>208</v>
      </c>
      <c r="B83" s="84" t="s">
        <v>41</v>
      </c>
      <c r="C83" s="73" t="s">
        <v>205</v>
      </c>
      <c r="D83" s="87"/>
      <c r="E83" s="75" t="s">
        <v>204</v>
      </c>
      <c r="F83" s="68" t="s">
        <v>26</v>
      </c>
      <c r="G83" s="88"/>
      <c r="H83" s="88"/>
      <c r="I83" s="69"/>
      <c r="J83" s="69"/>
      <c r="K83" s="102"/>
    </row>
    <row r="84" spans="1:11" s="18" customFormat="1" ht="49.5" customHeight="1">
      <c r="A84" s="72" t="s">
        <v>209</v>
      </c>
      <c r="B84" s="84" t="s">
        <v>41</v>
      </c>
      <c r="C84" s="73" t="s">
        <v>207</v>
      </c>
      <c r="D84" s="87"/>
      <c r="E84" s="75" t="s">
        <v>206</v>
      </c>
      <c r="F84" s="19" t="s">
        <v>36</v>
      </c>
      <c r="G84" s="77"/>
      <c r="H84" s="77"/>
      <c r="I84" s="69"/>
      <c r="J84" s="69"/>
      <c r="K84" s="102"/>
    </row>
    <row r="85" spans="1:11" s="18" customFormat="1" ht="91.5" customHeight="1">
      <c r="A85" s="72" t="s">
        <v>210</v>
      </c>
      <c r="B85" s="84" t="s">
        <v>59</v>
      </c>
      <c r="C85" s="73" t="s">
        <v>214</v>
      </c>
      <c r="D85" s="87"/>
      <c r="E85" s="75" t="s">
        <v>228</v>
      </c>
      <c r="F85" s="76" t="s">
        <v>36</v>
      </c>
      <c r="G85" s="88"/>
      <c r="H85" s="77"/>
      <c r="I85" s="69"/>
      <c r="J85" s="69"/>
      <c r="K85" s="102"/>
    </row>
    <row r="86" spans="1:11" s="18" customFormat="1" ht="93" customHeight="1">
      <c r="A86" s="72" t="s">
        <v>227</v>
      </c>
      <c r="B86" s="84" t="s">
        <v>59</v>
      </c>
      <c r="C86" s="73" t="s">
        <v>216</v>
      </c>
      <c r="D86" s="87"/>
      <c r="E86" s="75" t="s">
        <v>229</v>
      </c>
      <c r="F86" s="76" t="s">
        <v>36</v>
      </c>
      <c r="G86" s="88"/>
      <c r="H86" s="77"/>
      <c r="I86" s="69"/>
      <c r="J86" s="69"/>
      <c r="K86" s="102"/>
    </row>
    <row r="87" spans="1:11" s="18" customFormat="1">
      <c r="A87" s="40">
        <v>14</v>
      </c>
      <c r="B87" s="86"/>
      <c r="C87" s="41"/>
      <c r="D87" s="42"/>
      <c r="E87" s="43" t="s">
        <v>38</v>
      </c>
      <c r="F87" s="44"/>
      <c r="G87" s="45"/>
      <c r="H87" s="45"/>
      <c r="I87" s="45"/>
      <c r="J87" s="97">
        <f>(ROUND(SUM(J88),2))</f>
        <v>0</v>
      </c>
      <c r="K87" s="97">
        <f>(ROUND(SUM(K88),2))</f>
        <v>0</v>
      </c>
    </row>
    <row r="88" spans="1:11" s="18" customFormat="1" ht="13.5" thickBot="1">
      <c r="A88" s="65" t="s">
        <v>211</v>
      </c>
      <c r="B88" s="84" t="s">
        <v>59</v>
      </c>
      <c r="C88" s="66" t="s">
        <v>215</v>
      </c>
      <c r="D88" s="60"/>
      <c r="E88" s="67" t="s">
        <v>71</v>
      </c>
      <c r="F88" s="19" t="s">
        <v>27</v>
      </c>
      <c r="G88" s="69"/>
      <c r="H88" s="16"/>
      <c r="I88" s="69"/>
      <c r="J88" s="69"/>
      <c r="K88" s="71"/>
    </row>
    <row r="89" spans="1:11" ht="13.5" thickBot="1">
      <c r="A89" s="106" t="s">
        <v>31</v>
      </c>
      <c r="B89" s="107"/>
      <c r="C89" s="107"/>
      <c r="D89" s="107"/>
      <c r="E89" s="107"/>
      <c r="F89" s="107"/>
      <c r="G89" s="107"/>
      <c r="H89" s="107"/>
      <c r="I89" s="108"/>
      <c r="J89" s="61">
        <f>J11+J17+J29+J35+J39+J41+J44+J50+J53+J57+J75+J77+J80+J87</f>
        <v>0</v>
      </c>
      <c r="K89" s="61">
        <f>K11+K17+K29+K35+K39+K41+K44+K50+K53+K57+K75+K77+K80+K87</f>
        <v>0</v>
      </c>
    </row>
    <row r="90" spans="1:11">
      <c r="A90" s="8"/>
      <c r="B90" s="9"/>
      <c r="C90" s="23"/>
      <c r="D90" s="9"/>
      <c r="E90" s="9"/>
      <c r="F90" s="9"/>
      <c r="G90" s="9"/>
      <c r="H90" s="9"/>
      <c r="I90" s="9"/>
      <c r="J90" s="9"/>
      <c r="K90" s="46"/>
    </row>
    <row r="91" spans="1:11">
      <c r="A91" s="10"/>
      <c r="B91" s="11"/>
      <c r="C91" s="24"/>
      <c r="D91" s="11"/>
      <c r="E91" s="11"/>
      <c r="F91" s="11"/>
      <c r="G91" s="11"/>
      <c r="H91" s="11"/>
      <c r="I91" s="11"/>
      <c r="J91" s="11"/>
      <c r="K91" s="48"/>
    </row>
    <row r="92" spans="1:11">
      <c r="A92" s="10"/>
      <c r="B92" s="11"/>
      <c r="C92" s="53"/>
      <c r="D92" s="54"/>
      <c r="E92" s="55"/>
      <c r="F92" s="11"/>
      <c r="G92" s="12"/>
      <c r="H92" s="49"/>
      <c r="I92" s="15"/>
      <c r="J92" s="14"/>
      <c r="K92" s="26"/>
    </row>
    <row r="93" spans="1:11">
      <c r="A93" s="13"/>
      <c r="B93" s="14"/>
      <c r="C93" s="56"/>
      <c r="D93" s="57"/>
      <c r="E93" s="79" t="s">
        <v>123</v>
      </c>
      <c r="F93" s="47"/>
      <c r="G93" s="138" t="s">
        <v>125</v>
      </c>
      <c r="H93" s="138"/>
      <c r="I93" s="138"/>
      <c r="J93" s="27"/>
      <c r="K93" s="48"/>
    </row>
    <row r="94" spans="1:11">
      <c r="A94" s="13"/>
      <c r="B94" s="14"/>
      <c r="C94" s="25"/>
      <c r="D94" s="27"/>
      <c r="E94" s="63" t="s">
        <v>124</v>
      </c>
      <c r="F94" s="47"/>
      <c r="G94" s="138" t="s">
        <v>126</v>
      </c>
      <c r="H94" s="138"/>
      <c r="I94" s="138"/>
      <c r="J94" s="27"/>
      <c r="K94" s="48"/>
    </row>
    <row r="95" spans="1:11" ht="22.5" customHeight="1">
      <c r="A95" s="109" t="s">
        <v>40</v>
      </c>
      <c r="B95" s="110"/>
      <c r="C95" s="110"/>
      <c r="D95" s="110"/>
      <c r="E95" s="110"/>
      <c r="F95" s="110"/>
      <c r="G95" s="110"/>
      <c r="H95" s="110"/>
      <c r="I95" s="110"/>
      <c r="J95" s="110"/>
      <c r="K95" s="111"/>
    </row>
    <row r="96" spans="1:11" ht="18.75" customHeight="1" thickBot="1">
      <c r="A96" s="112"/>
      <c r="B96" s="113"/>
      <c r="C96" s="113"/>
      <c r="D96" s="113"/>
      <c r="E96" s="113"/>
      <c r="F96" s="113"/>
      <c r="G96" s="113"/>
      <c r="H96" s="113"/>
      <c r="I96" s="113"/>
      <c r="J96" s="113"/>
      <c r="K96" s="114"/>
    </row>
  </sheetData>
  <mergeCells count="16">
    <mergeCell ref="A89:I89"/>
    <mergeCell ref="A95:K96"/>
    <mergeCell ref="A3:K3"/>
    <mergeCell ref="A9:K9"/>
    <mergeCell ref="E1:K1"/>
    <mergeCell ref="A1:C1"/>
    <mergeCell ref="A6:F6"/>
    <mergeCell ref="A8:F8"/>
    <mergeCell ref="A7:F7"/>
    <mergeCell ref="A2:K2"/>
    <mergeCell ref="A5:G5"/>
    <mergeCell ref="G6:K6"/>
    <mergeCell ref="G93:I93"/>
    <mergeCell ref="G94:I94"/>
    <mergeCell ref="H7:H8"/>
    <mergeCell ref="G7:G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Orcamentaria</vt:lpstr>
      <vt:lpstr>'Planilha Orcamentaria'!Area_de_impressao</vt:lpstr>
      <vt:lpstr>'Planilha Orcamentaria'!Titulos_de_impressao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elluar.lima</cp:lastModifiedBy>
  <cp:lastPrinted>2020-07-01T20:21:13Z</cp:lastPrinted>
  <dcterms:created xsi:type="dcterms:W3CDTF">2006-09-22T13:55:22Z</dcterms:created>
  <dcterms:modified xsi:type="dcterms:W3CDTF">2020-07-01T20:27:17Z</dcterms:modified>
</cp:coreProperties>
</file>