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1355" windowHeight="8445"/>
  </bookViews>
  <sheets>
    <sheet name="Planilha Orcamentaria" sheetId="6" r:id="rId1"/>
  </sheets>
  <externalReferences>
    <externalReference r:id="rId2"/>
  </externalReferences>
  <definedNames>
    <definedName name="_xlnm.Print_Area" localSheetId="0">'Planilha Orcamentaria'!$A$1:$K$80</definedName>
    <definedName name="BDI.Opcao" hidden="1">[1]DADOS!$F$18</definedName>
    <definedName name="BDI.TipoObra" hidden="1">[1]BDI!$A$138:$A$146</definedName>
    <definedName name="DESONERACAO" hidden="1">IF(OR(Import.Desoneracao="DESONERADO",Import.Desoneracao="SIM"),"SIM","NÃO")</definedName>
    <definedName name="Import.Desoneracao" hidden="1">OFFSET([1]DADOS!$G$18,0,-1)</definedName>
    <definedName name="ORÇAMENTO.BancoRef" hidden="1">'Planilha Orcamentaria'!$G$8</definedName>
    <definedName name="REFERENCIA.Descricao" hidden="1">IF(ISNUMBER('Planilha Orcamentaria'!$AA1),OFFSET(INDIRECT(ORÇAMENTO.BancoRef),'Planilha Orcamentaria'!$AA1-1,3,1),'Planilha Orcamentaria'!$AA1)</definedName>
    <definedName name="_xlnm.Print_Titles" localSheetId="0">'Planilha Orcamentaria'!$1:$10</definedName>
  </definedNames>
  <calcPr calcId="125725"/>
</workbook>
</file>

<file path=xl/calcChain.xml><?xml version="1.0" encoding="utf-8"?>
<calcChain xmlns="http://schemas.openxmlformats.org/spreadsheetml/2006/main">
  <c r="J31" i="6"/>
  <c r="J57" l="1"/>
  <c r="J43" l="1"/>
  <c r="J71" l="1"/>
  <c r="J18" l="1"/>
  <c r="J55" l="1"/>
  <c r="J50" l="1"/>
  <c r="J63" l="1"/>
  <c r="J26" l="1"/>
  <c r="J36"/>
  <c r="J11" l="1"/>
  <c r="J73" s="1"/>
  <c r="K31" l="1"/>
  <c r="K71"/>
  <c r="K57" l="1"/>
  <c r="K11"/>
  <c r="K43"/>
  <c r="K36"/>
  <c r="K18"/>
  <c r="K50"/>
  <c r="K26"/>
  <c r="K55"/>
  <c r="K63" l="1"/>
  <c r="K73" s="1"/>
</calcChain>
</file>

<file path=xl/sharedStrings.xml><?xml version="1.0" encoding="utf-8"?>
<sst xmlns="http://schemas.openxmlformats.org/spreadsheetml/2006/main" count="297" uniqueCount="205">
  <si>
    <t>ITEM</t>
  </si>
  <si>
    <t>DESCRIÇÃO</t>
  </si>
  <si>
    <t>QUANTIDADE</t>
  </si>
  <si>
    <t>UNIDADE</t>
  </si>
  <si>
    <t>PLANILHA ORÇAMENTÁRIA DE CUSTOS</t>
  </si>
  <si>
    <t>CÓDIGO</t>
  </si>
  <si>
    <t>DIRETA</t>
  </si>
  <si>
    <t>INDIRETA</t>
  </si>
  <si>
    <t>(    )</t>
  </si>
  <si>
    <t>PREÇO TOTAL</t>
  </si>
  <si>
    <t xml:space="preserve">FORMA DE EXECUÇÃO: </t>
  </si>
  <si>
    <t>(  x  )</t>
  </si>
  <si>
    <t>Prefeitura Municipal de Muriaé</t>
  </si>
  <si>
    <t>CNPJ: 17.947.581/0001-76</t>
  </si>
  <si>
    <t>2.1</t>
  </si>
  <si>
    <t>BDI</t>
  </si>
  <si>
    <t>FONTE</t>
  </si>
  <si>
    <t>3.3</t>
  </si>
  <si>
    <t>5.1</t>
  </si>
  <si>
    <t>1.1</t>
  </si>
  <si>
    <t>2.2</t>
  </si>
  <si>
    <t>3.2</t>
  </si>
  <si>
    <t>7.1</t>
  </si>
  <si>
    <t>8.1</t>
  </si>
  <si>
    <t>M</t>
  </si>
  <si>
    <t>M2</t>
  </si>
  <si>
    <t>PREÇO UNITÁRIO S/ BDI</t>
  </si>
  <si>
    <t>PREÇO UNITÁRIO C/ BDI</t>
  </si>
  <si>
    <t>PREÇO TOTAL S/ BDI</t>
  </si>
  <si>
    <t>DATA:</t>
  </si>
  <si>
    <t>TOTAL GERAL</t>
  </si>
  <si>
    <t>SERVIÇOS PRELIMINARES</t>
  </si>
  <si>
    <t>URBANIZAÇÃO</t>
  </si>
  <si>
    <t>COMPLEMENTOS</t>
  </si>
  <si>
    <t>UNID.</t>
  </si>
  <si>
    <t>LIMPEZA FINAL</t>
  </si>
  <si>
    <t>COMP 001</t>
  </si>
  <si>
    <t>SINAPI</t>
  </si>
  <si>
    <t>COMP 003</t>
  </si>
  <si>
    <t>Internet: www.muriae.mg.gov.br / Telefone: (32) 3696-3362
Centro Administrativo Municipal Presidente Tancredo Neves - 2º andar
Av. Maestro Sansão, nº 236 - Centro - CEP 36880-000 - Muriaé - MG</t>
  </si>
  <si>
    <t>COMP 004</t>
  </si>
  <si>
    <t>COMP 005</t>
  </si>
  <si>
    <t>COMP 007</t>
  </si>
  <si>
    <t>COMP 008</t>
  </si>
  <si>
    <t>SETOP</t>
  </si>
  <si>
    <t>IIO-PLA-005</t>
  </si>
  <si>
    <t>FORNECIMENTO E COLOCAÇÃO DE PLACA DE OBRA EM CHAPA GALVANIZADA (3,00 X 1,5 0 M) - EM CHAPA GALVANIZADA 0,26 AFIXADAS COM REBITES 540 E PARAFUSOS 3/8, EM ESTRUTURA
METÁLICA VIGA U 2" ENRIJECIDA COM METALON 20 X 20, SUPORTE EM EUCALIPTO AUTOCLAVADO PINTADAS</t>
  </si>
  <si>
    <t>1.3</t>
  </si>
  <si>
    <t>1.4</t>
  </si>
  <si>
    <t>IIO-TAP-026</t>
  </si>
  <si>
    <t>TAPUME COM TELA DE POLIETILENO</t>
  </si>
  <si>
    <t>IIO-SAN-005</t>
  </si>
  <si>
    <t>BANHEIRO QUÍMICO 110 X 120 X 230 CM COM MANUTENÇÃO</t>
  </si>
  <si>
    <t>MÊS</t>
  </si>
  <si>
    <t>1.5</t>
  </si>
  <si>
    <t>93584</t>
  </si>
  <si>
    <t>EXECUÇÃO DE DEPÓSITO EM CANTEIRO DE OBRA EM CHAPA DE MADEIRA COMPENSADA, NÃO INCLUSO MOBILIÁRIO. AF_04/2016</t>
  </si>
  <si>
    <t>M3</t>
  </si>
  <si>
    <t>TRABALHOS EM TERRA</t>
  </si>
  <si>
    <t>URB-MFC-015</t>
  </si>
  <si>
    <t>CCU</t>
  </si>
  <si>
    <t>PRESSÃO DE PERNAS TRIPLO</t>
  </si>
  <si>
    <t>PLACA ORIENTATIVA SOBRE EXERCÍCIOS 2,00X1,00M</t>
  </si>
  <si>
    <t>SIMULADOR DE CAMINHADA TRIPLO</t>
  </si>
  <si>
    <t>ROTAÇÃO DIAGONAL DUPLO</t>
  </si>
  <si>
    <t>LIXEIRA DUPLA COM CAPACIDADE VOLUMÉTRICA DE 60L</t>
  </si>
  <si>
    <t>5.2</t>
  </si>
  <si>
    <t>TRANSPORTE DE MATERIAL DE QUALQUER NATUREZA EM CAMINHÃO 2 KM &lt; DMT &lt;= 5 KM (DENTRO DO PERÍMETRO URBANO)</t>
  </si>
  <si>
    <t>M3xKM</t>
  </si>
  <si>
    <t>TRA-CAM-015</t>
  </si>
  <si>
    <t>CARGA DE MATERIAL DE QUALQUER NATUREZA SOBRE CAMINHÃO - MECÂNICA</t>
  </si>
  <si>
    <t>TRA-CAR-010</t>
  </si>
  <si>
    <t>COMP 009</t>
  </si>
  <si>
    <t>COMP 010</t>
  </si>
  <si>
    <t>ALV-EST-025</t>
  </si>
  <si>
    <t>PINTURA</t>
  </si>
  <si>
    <t>PISO</t>
  </si>
  <si>
    <t>10.1</t>
  </si>
  <si>
    <t>1.2</t>
  </si>
  <si>
    <t>PINTURA ACRÍLICA EM PAREDE, DUAS (2) DEMÃOS, EXCLUSIVE SELADOR ACRÍLICO E MASSA ACRÍLICA/CORRIDA (PVA)</t>
  </si>
  <si>
    <t>PIN-ACR-005</t>
  </si>
  <si>
    <t>COMP 011</t>
  </si>
  <si>
    <t>LIMPEZA DE PRAÇA (VARRIÇÃO E REMOÇÃO DE ENTULHOS)</t>
  </si>
  <si>
    <t>4.1</t>
  </si>
  <si>
    <t>4.2</t>
  </si>
  <si>
    <t>4.3</t>
  </si>
  <si>
    <t>6.1</t>
  </si>
  <si>
    <t>6.2</t>
  </si>
  <si>
    <t>BANCO EM CONCRETO APARENTE, TIPO-2, PADRÃO SEE-MG, SEM ENCOSTO, POLIDO COM ACABAMENTO EM VERNIZ, ESP. 5CM, COMPRIMENTO 150CM, LARGURA 40CM, ALTURA 45CM</t>
  </si>
  <si>
    <t>ED-15451</t>
  </si>
  <si>
    <t>10.2</t>
  </si>
  <si>
    <t>10.3</t>
  </si>
  <si>
    <t>COMP 002</t>
  </si>
  <si>
    <t>MULTIEXERCITADOR COM SEIS FUNÇÕES</t>
  </si>
  <si>
    <t>7.2</t>
  </si>
  <si>
    <t>DEMOLIÇÕES E REMOÇÕES</t>
  </si>
  <si>
    <t>RO-41599</t>
  </si>
  <si>
    <t>DEMOLIÇÃO DE CONCRETO SIMPLES</t>
  </si>
  <si>
    <t>DEM-MFC-005</t>
  </si>
  <si>
    <t>REMOÇÃO DE MEIO-FIO PRÉ-MOLDADO DE CONCRETO INCLUSIVE CARGA</t>
  </si>
  <si>
    <t>ESQUI TRIPLO</t>
  </si>
  <si>
    <t xml:space="preserve">EQUIPAMENTOS DE GINÁSTICA </t>
  </si>
  <si>
    <t>5.3</t>
  </si>
  <si>
    <t>GUARDA-CORPO EM TUBO GALVANIZADO DIN 2440 D = 2", COM SUBDIVISÕES EM TUBO DE AÇO D = 1/2", H = 1,05 M</t>
  </si>
  <si>
    <t>SER-COR-015</t>
  </si>
  <si>
    <t>PINTURA ESMALTE EM ESQUADRIAS DE FERRO, DUAS (2) DEMÃOS, INCLUSIVE UMA (1) DEMÃO DE FUNDO ANTICORROSIVO</t>
  </si>
  <si>
    <t>PIN-ESM-005</t>
  </si>
  <si>
    <t>INSTALAÇÃO ELÉTRICA</t>
  </si>
  <si>
    <t>LIGAÇÃO PROVISÓRIA DE LUZ E FORÇA-PADRÃO PROVISÓRIO 30KVA</t>
  </si>
  <si>
    <t>IIO-LIG-010</t>
  </si>
  <si>
    <t>3.1</t>
  </si>
  <si>
    <t>3.4</t>
  </si>
  <si>
    <t>4.4</t>
  </si>
  <si>
    <t>6.3</t>
  </si>
  <si>
    <t>7.3</t>
  </si>
  <si>
    <t>7.4</t>
  </si>
  <si>
    <t>9.1</t>
  </si>
  <si>
    <t>9.2</t>
  </si>
  <si>
    <t>11.1</t>
  </si>
  <si>
    <t>ELE-CAB-255</t>
  </si>
  <si>
    <t>CABO DE COBRE FLEXÍVEL, CLASSE 5, ISOLAMENTO TIPO LSHF/ATOX, NÃO HALOGENADO, ANTICHAMA, TERMOPLÁSTICO, UNIPOLAR, SEÇÃO 16 MM2, 70°C, 450/750V</t>
  </si>
  <si>
    <t>ELE-CXS-208</t>
  </si>
  <si>
    <t>CAIXA DE PASSAGEM PARA PISO DO TIPO "ZA" 28X28X40CM - PASSEIO</t>
  </si>
  <si>
    <t>ED-4155</t>
  </si>
  <si>
    <t>DUTO CORRUGADO EM PEAD (POLIETILENO DE ALTA DENSIDADE), PARA PROTEÇÃO DE CABOS SUBTERRÂNEOS DN 30 MM (1.1/4")</t>
  </si>
  <si>
    <t>5.4</t>
  </si>
  <si>
    <t>2.3</t>
  </si>
  <si>
    <t>Engº Leonardo da Silva</t>
  </si>
  <si>
    <t>CREA RJ 2017103206/D</t>
  </si>
  <si>
    <t xml:space="preserve"> 93679</t>
  </si>
  <si>
    <t xml:space="preserve"> 92396</t>
  </si>
  <si>
    <t>94996</t>
  </si>
  <si>
    <t>EXECUÇÃO DE RAMP/ESCADA OU PISO DE CONCRETO COM CONCRETO MOLDADO IN LOCO, FEITO EM OBRA, ACABAMENTO CONVENCIONAL, ESPESSURA 10 CM, ARMADO. AF_07/2016</t>
  </si>
  <si>
    <t xml:space="preserve"> </t>
  </si>
  <si>
    <t>FORNECIMENTO E INSTALAÇÃO DE POSTE DE AÇO GALVANIZADO CÔNICO CONTÍNUO RETO, DIÂMETRO SUPERIOR 60MM, DIÂMETRO DA BASE 115MM, ALTURA TOTAL 5M, COM 1 BRAÇO EM TUBO DE AÇO GALVANIZADO E LUMINARIA DE LED PARA ILUMINACAO PUBLICA, DE 98 W ATE 137 W</t>
  </si>
  <si>
    <t>ENTRADA DE ENERGIA ELÉTRICA BIFÁSICA DEMANDA ENTRE 10,1 E 12,7 KW - REV 01. FORNECIMENTO E INSTALAÇÃO DOS MATERIAIS.</t>
  </si>
  <si>
    <t>CORRIMÃO SIMPLES, DIÂMETRO EXTERNO = 1 1/2", EM AÇO GALVANIZADO. AF_04</t>
  </si>
  <si>
    <t>99855</t>
  </si>
  <si>
    <t xml:space="preserve"> EXECUÇÃO DE PASSEIO EM PISO INTERTRAVADO, COM BLOCO RETANGULAR COLORIDO DE 20 X 10 CM, ESPESSURA 6 CM. AF_12/2015</t>
  </si>
  <si>
    <t>EXECUÇÃO DE PASSEIO EM PISO INTERTRAVADO, COM BLOCO RETANGULAR COR NATURAL DE 20 X 10 CM, ESPESSURA 6 CM. AF_12/2015</t>
  </si>
  <si>
    <t>CHAPISCO COM ARGAMASSA, TRAÇO 1:3 (CIMENTO E AREIA), ESP. 5MM, APLICADO EM ALVENARIA/ESTRUTURA DE CONCRETO COM COLHER, PREPARO MECÂNICO</t>
  </si>
  <si>
    <t>EMBOÇO COM ARGAMASSA, TRAÇO 1:6 (CIMENTO E AREIA), ESP. 20MM, APLICAÇÃO MANUAL, PREPARO MECÂNICO</t>
  </si>
  <si>
    <t>5.5</t>
  </si>
  <si>
    <t>6.4</t>
  </si>
  <si>
    <t>6.5</t>
  </si>
  <si>
    <t>6.6</t>
  </si>
  <si>
    <t>PRAZO DE EXECUÇÃO: 90 dias</t>
  </si>
  <si>
    <t>PINTURA EPÓXI EM PISO, DUAS (2) DEMÃOS, EXCLUSIVE PRIMER EPÓXI, INCLUSIVE LIMPEZA DA SUPERFÍCIE A SER APLICADO MATERIAL</t>
  </si>
  <si>
    <t>ED-9937</t>
  </si>
  <si>
    <t>PIN-EPO-020</t>
  </si>
  <si>
    <t>PINTURA EPÓXI EM FAIXAS DE DEMARCAÇÃO DE PISO, DUAS (2) DEMÃOS, FAIXA COM LARGURA DE 5 CM</t>
  </si>
  <si>
    <t xml:space="preserve">   </t>
  </si>
  <si>
    <t>COMP 012</t>
  </si>
  <si>
    <t>REMOÇÃO DE TELA, SEM REAPROVEITAMENTO, INCLUSIVE AFASTAMENTO</t>
  </si>
  <si>
    <t>COMP 013</t>
  </si>
  <si>
    <t>RETIRADA DE BRINQUEDOS E APARELHOS DE GINASTICA</t>
  </si>
  <si>
    <t>MES-CON-005</t>
  </si>
  <si>
    <t>CONJUNTO DE MESA E BANCOS DE CONCRETO PARA JOGOS (04 BANCOS EM ARCO COM D INTERNO = 130 CM E H = 43 CM E MESA COM D = 80 CM, E = 8 CM E H = 75 CM)</t>
  </si>
  <si>
    <t>CJ</t>
  </si>
  <si>
    <t xml:space="preserve">OBRA: Revitalização da praça Geraldo Azis de Araújo
</t>
  </si>
  <si>
    <t>RO-43415</t>
  </si>
  <si>
    <t>REMOÇÃO MANUAL DE CALÇAMENTO INTERTRAVADO</t>
  </si>
  <si>
    <t>DEM-PIS-010</t>
  </si>
  <si>
    <t>DEMOLIÇÃO DE PISO CERÂMICO OU LADRILHO HIDRÁULICO, INCLUSIVE AFASTAMENTO</t>
  </si>
  <si>
    <t>2.4</t>
  </si>
  <si>
    <t>2.5</t>
  </si>
  <si>
    <t>2.6</t>
  </si>
  <si>
    <t>2.7</t>
  </si>
  <si>
    <t>LIMPEZA DO TERRENO, INCLUSIVE CAPINA, RASTELAMENTO COM AFASTAMENTO ATÉ 20M E QUEIMA CONTROLADA</t>
  </si>
  <si>
    <t>DEMOLIÇÃO DE REBOCO INCLUSIVE AFASTAMENTO</t>
  </si>
  <si>
    <t>DEM-REV-005</t>
  </si>
  <si>
    <t>REGULARIZAÇÃO E COMPACTAÇÃO DE TERRENO COM PLACA VIBRATÓRIA</t>
  </si>
  <si>
    <t>ESCAVAÇÃO MANUAL DE TERRA (DESATERRO MANUAL)</t>
  </si>
  <si>
    <t>TER-REG-010</t>
  </si>
  <si>
    <t>TER-ESC-050</t>
  </si>
  <si>
    <t>ALVENARIA DE BLOCO DE CONCRETO CHEIO SEM ARMAÇÃO, EM CONCRETO COM FCK 15MPA , ESP. 14CM, PARA REVESTIMENTO, INCLUSIVE ARGAMASSA PARA ASSENTAMENTO (DETALHE NO PROJETO)</t>
  </si>
  <si>
    <t>LASTRO DE BRITA 2 OU 3 APILOADO MANUALMENTE</t>
  </si>
  <si>
    <t>LAJE DE TRANSIÇÃO E = 10 CM, FCK = 15 MPA USINADO(MECANIZADO), INCLUSIVE TELA 0,97 KG/M2 E ACABAMENTO NIVEL ZERO</t>
  </si>
  <si>
    <t>PISO DE BORRACHA RECICLADA COLORIDO (PLAYGROUND)</t>
  </si>
  <si>
    <t>FUN-LAS-010</t>
  </si>
  <si>
    <t>PIS-LAJ-022</t>
  </si>
  <si>
    <t>SUDECAP</t>
  </si>
  <si>
    <t>15.25.26</t>
  </si>
  <si>
    <t>LAJE DE TRANSIÇÃO E = 8 CM, FCK = 20 MPA USINADO(MECANIZADO), INCLUSIVE TELA 0,97 KG/M2 E ACABAMENTO NIVEL ZERO</t>
  </si>
  <si>
    <t>PIS-LAJ-028</t>
  </si>
  <si>
    <t>ASSENTAMENTO DE GUIA (MEIO-FIO) EM TRECHO RETO, CONFECCIONADA EM CONCETO PRÉ-FABRICADO, DIMENSÕES 100X15X13X30 CM (COMPRIMENTO X BASE INFERIOR X BASE SUPERIOR X ALTURA), PARA VIAS URBANAS (USO VIÁRIO). AF_06/2016</t>
  </si>
  <si>
    <t>LÂMPADA LED, BASE E27, POTÊNCIA 20W, BULBO A70, TEMPERATURA DA COR 6500K, TENSÃO 110-127V, FORNECIMENTO E INSTALAÇÃO, EXCLUSIVE LUMINÁRIA</t>
  </si>
  <si>
    <t>ED-13344</t>
  </si>
  <si>
    <t>RO-41661</t>
  </si>
  <si>
    <t>REV-EMB-005</t>
  </si>
  <si>
    <t>LAJE 10 CM MACIÇA DE CONCRETO 20MPA, COM ARMAÇÃO, FORMA RESINADA. ESCORAMENTO E DESFORMA</t>
  </si>
  <si>
    <t>SEE-EST-035</t>
  </si>
  <si>
    <t>PRE-LIM-005</t>
  </si>
  <si>
    <t>1.6</t>
  </si>
  <si>
    <t>5.6</t>
  </si>
  <si>
    <t>9.3</t>
  </si>
  <si>
    <t>9.4</t>
  </si>
  <si>
    <t>10.4</t>
  </si>
  <si>
    <t>10.5</t>
  </si>
  <si>
    <t>10.6</t>
  </si>
  <si>
    <t>10.7</t>
  </si>
  <si>
    <t>REFERÊNCIA: SETOP JANEIRO/2020 - SINAPI JUNHO/2020 - SUDECAP MAIO/2020</t>
  </si>
  <si>
    <t>Endereço:  Rua Maximiniano Fraga, s/n - Bairro João XXIII, em Muriaé – MG.</t>
  </si>
  <si>
    <t>ALVENARIA / MESA DE PING-PONG</t>
  </si>
  <si>
    <t>9.5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</si>
</sst>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44" fontId="8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4" fontId="4" fillId="0" borderId="19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0" fontId="4" fillId="0" borderId="19" xfId="0" applyFont="1" applyFill="1" applyBorder="1" applyAlignment="1">
      <alignment horizontal="right" vertical="center"/>
    </xf>
    <xf numFmtId="10" fontId="3" fillId="0" borderId="9" xfId="1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2" borderId="15" xfId="0" applyFont="1" applyFill="1" applyBorder="1"/>
    <xf numFmtId="4" fontId="4" fillId="0" borderId="3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37" xfId="0" applyFont="1" applyFill="1" applyBorder="1" applyAlignment="1">
      <alignment horizontal="right" vertical="center"/>
    </xf>
    <xf numFmtId="14" fontId="3" fillId="2" borderId="5" xfId="0" applyNumberFormat="1" applyFont="1" applyFill="1" applyBorder="1" applyAlignment="1">
      <alignment vertical="center"/>
    </xf>
    <xf numFmtId="0" fontId="6" fillId="3" borderId="32" xfId="0" applyFont="1" applyFill="1" applyBorder="1" applyAlignment="1">
      <alignment horizontal="center" vertical="center"/>
    </xf>
    <xf numFmtId="49" fontId="6" fillId="3" borderId="33" xfId="0" applyNumberFormat="1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 wrapText="1"/>
    </xf>
    <xf numFmtId="0" fontId="6" fillId="3" borderId="33" xfId="0" applyNumberFormat="1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right" vertical="center"/>
    </xf>
    <xf numFmtId="4" fontId="6" fillId="3" borderId="33" xfId="0" applyNumberFormat="1" applyFont="1" applyFill="1" applyBorder="1" applyAlignment="1">
      <alignment horizontal="right" vertical="center"/>
    </xf>
    <xf numFmtId="4" fontId="6" fillId="3" borderId="34" xfId="0" applyNumberFormat="1" applyFont="1" applyFill="1" applyBorder="1" applyAlignment="1">
      <alignment horizontal="right" vertical="center"/>
    </xf>
    <xf numFmtId="0" fontId="6" fillId="3" borderId="36" xfId="0" applyFont="1" applyFill="1" applyBorder="1" applyAlignment="1">
      <alignment horizontal="center" vertical="center"/>
    </xf>
    <xf numFmtId="49" fontId="6" fillId="3" borderId="31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 wrapText="1"/>
    </xf>
    <xf numFmtId="0" fontId="6" fillId="3" borderId="31" xfId="0" applyNumberFormat="1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right" vertical="center"/>
    </xf>
    <xf numFmtId="4" fontId="6" fillId="3" borderId="31" xfId="0" applyNumberFormat="1" applyFont="1" applyFill="1" applyBorder="1" applyAlignment="1">
      <alignment horizontal="right" vertical="center"/>
    </xf>
    <xf numFmtId="4" fontId="6" fillId="3" borderId="42" xfId="0" applyNumberFormat="1" applyFont="1" applyFill="1" applyBorder="1" applyAlignment="1">
      <alignment horizontal="right" vertical="center"/>
    </xf>
    <xf numFmtId="0" fontId="4" fillId="2" borderId="13" xfId="0" applyFont="1" applyFill="1" applyBorder="1"/>
    <xf numFmtId="0" fontId="4" fillId="2" borderId="0" xfId="0" applyFont="1" applyFill="1" applyBorder="1" applyAlignment="1">
      <alignment wrapText="1"/>
    </xf>
    <xf numFmtId="0" fontId="4" fillId="2" borderId="15" xfId="0" applyFont="1" applyFill="1" applyBorder="1"/>
    <xf numFmtId="0" fontId="4" fillId="0" borderId="8" xfId="0" applyFont="1" applyBorder="1" applyAlignment="1">
      <alignment vertical="center"/>
    </xf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49" fontId="4" fillId="0" borderId="0" xfId="0" applyNumberFormat="1" applyFont="1" applyAlignment="1">
      <alignment horizontal="center"/>
    </xf>
    <xf numFmtId="0" fontId="1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" fontId="3" fillId="0" borderId="44" xfId="0" applyNumberFormat="1" applyFont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right" vertical="center"/>
    </xf>
    <xf numFmtId="4" fontId="1" fillId="0" borderId="19" xfId="0" applyNumberFormat="1" applyFont="1" applyFill="1" applyBorder="1" applyAlignment="1">
      <alignment horizontal="right" vertical="center" wrapText="1"/>
    </xf>
    <xf numFmtId="4" fontId="1" fillId="0" borderId="19" xfId="0" applyNumberFormat="1" applyFont="1" applyFill="1" applyBorder="1" applyAlignment="1">
      <alignment horizontal="right" vertical="center"/>
    </xf>
    <xf numFmtId="4" fontId="1" fillId="0" borderId="30" xfId="0" applyNumberFormat="1" applyFont="1" applyFill="1" applyBorder="1" applyAlignment="1">
      <alignment horizontal="right" vertical="center" wrapText="1"/>
    </xf>
    <xf numFmtId="0" fontId="1" fillId="0" borderId="36" xfId="0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31" xfId="0" applyNumberFormat="1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right" vertical="center"/>
    </xf>
    <xf numFmtId="4" fontId="1" fillId="0" borderId="31" xfId="0" applyNumberFormat="1" applyFont="1" applyFill="1" applyBorder="1" applyAlignment="1">
      <alignment horizontal="right" vertical="center" wrapText="1"/>
    </xf>
    <xf numFmtId="4" fontId="1" fillId="0" borderId="31" xfId="0" applyNumberFormat="1" applyFont="1" applyFill="1" applyBorder="1" applyAlignment="1">
      <alignment horizontal="right" vertical="center"/>
    </xf>
    <xf numFmtId="0" fontId="7" fillId="4" borderId="19" xfId="3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4" fontId="4" fillId="0" borderId="31" xfId="0" applyNumberFormat="1" applyFont="1" applyFill="1" applyBorder="1" applyAlignment="1">
      <alignment horizontal="right" vertical="center" wrapText="1"/>
    </xf>
    <xf numFmtId="4" fontId="4" fillId="0" borderId="46" xfId="0" applyNumberFormat="1" applyFont="1" applyFill="1" applyBorder="1" applyAlignment="1">
      <alignment horizontal="right" vertical="center" wrapText="1"/>
    </xf>
    <xf numFmtId="4" fontId="4" fillId="0" borderId="42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4" fontId="1" fillId="0" borderId="46" xfId="0" applyNumberFormat="1" applyFont="1" applyFill="1" applyBorder="1" applyAlignment="1">
      <alignment horizontal="right" vertical="center" wrapText="1"/>
    </xf>
    <xf numFmtId="4" fontId="1" fillId="0" borderId="42" xfId="0" applyNumberFormat="1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right" vertical="center" wrapText="1"/>
    </xf>
    <xf numFmtId="4" fontId="1" fillId="0" borderId="47" xfId="0" applyNumberFormat="1" applyFont="1" applyFill="1" applyBorder="1" applyAlignment="1">
      <alignment horizontal="right" vertical="center" wrapText="1"/>
    </xf>
    <xf numFmtId="0" fontId="6" fillId="3" borderId="35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19" xfId="0" applyNumberFormat="1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right" vertical="center"/>
    </xf>
    <xf numFmtId="4" fontId="6" fillId="3" borderId="19" xfId="0" applyNumberFormat="1" applyFont="1" applyFill="1" applyBorder="1" applyAlignment="1">
      <alignment horizontal="right" vertical="center"/>
    </xf>
    <xf numFmtId="4" fontId="6" fillId="3" borderId="30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" fontId="6" fillId="3" borderId="46" xfId="0" applyNumberFormat="1" applyFont="1" applyFill="1" applyBorder="1" applyAlignment="1">
      <alignment horizontal="right" vertical="center"/>
    </xf>
    <xf numFmtId="4" fontId="6" fillId="3" borderId="22" xfId="0" applyNumberFormat="1" applyFont="1" applyFill="1" applyBorder="1" applyAlignment="1">
      <alignment horizontal="right" vertical="center"/>
    </xf>
    <xf numFmtId="4" fontId="6" fillId="3" borderId="3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4" fontId="1" fillId="0" borderId="22" xfId="0" applyNumberFormat="1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19" xfId="0" quotePrefix="1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5">
    <cellStyle name="Moeda" xfId="3" builtinId="4"/>
    <cellStyle name="Normal" xfId="0" builtinId="0"/>
    <cellStyle name="Normal 2" xfId="2"/>
    <cellStyle name="Normal 2 2" xfId="4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276891</xdr:colOff>
      <xdr:row>0</xdr:row>
      <xdr:rowOff>232587</xdr:rowOff>
    </xdr:from>
    <xdr:to>
      <xdr:col>4</xdr:col>
      <xdr:colOff>3012559</xdr:colOff>
      <xdr:row>0</xdr:row>
      <xdr:rowOff>919273</xdr:rowOff>
    </xdr:to>
    <xdr:sp macro="" textlink="">
      <xdr:nvSpPr>
        <xdr:cNvPr id="5121" name="Text Box 6"/>
        <xdr:cNvSpPr txBox="1">
          <a:spLocks noChangeArrowheads="1"/>
        </xdr:cNvSpPr>
      </xdr:nvSpPr>
      <xdr:spPr bwMode="auto">
        <a:xfrm>
          <a:off x="2359100" y="232587"/>
          <a:ext cx="2735668" cy="686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247650</xdr:colOff>
      <xdr:row>0</xdr:row>
      <xdr:rowOff>47625</xdr:rowOff>
    </xdr:from>
    <xdr:to>
      <xdr:col>2</xdr:col>
      <xdr:colOff>885825</xdr:colOff>
      <xdr:row>1</xdr:row>
      <xdr:rowOff>22151</xdr:rowOff>
    </xdr:to>
    <xdr:pic>
      <xdr:nvPicPr>
        <xdr:cNvPr id="5134" name="Picture 4" descr="brasao 20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790035" cy="982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mar.maria/AppData/Roaming/Microsoft/Excel/Pra&#231;as%202018%20490mil%20M&#218;LTIPLA%20V3.05%20R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8">
          <cell r="F18" t="str">
            <v>DESONERADO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5"/>
  <sheetViews>
    <sheetView showGridLines="0" showZeros="0" tabSelected="1" topLeftCell="A43" zoomScale="86" zoomScaleNormal="86" zoomScaleSheetLayoutView="80" workbookViewId="0">
      <selection activeCell="G46" sqref="G46"/>
    </sheetView>
  </sheetViews>
  <sheetFormatPr defaultRowHeight="12.75"/>
  <cols>
    <col min="1" max="1" width="6.5703125" style="52" customWidth="1"/>
    <col min="2" max="2" width="10.5703125" style="52" customWidth="1"/>
    <col min="3" max="3" width="14" style="60" customWidth="1"/>
    <col min="4" max="4" width="14" style="52" hidden="1" customWidth="1"/>
    <col min="5" max="5" width="46.42578125" style="52" customWidth="1"/>
    <col min="6" max="6" width="9.140625" style="52"/>
    <col min="7" max="11" width="12.28515625" style="52" customWidth="1"/>
    <col min="12" max="16384" width="9.140625" style="52"/>
  </cols>
  <sheetData>
    <row r="1" spans="1:13" ht="95.25" customHeight="1" thickBot="1">
      <c r="A1" s="123"/>
      <c r="B1" s="124"/>
      <c r="C1" s="124"/>
      <c r="D1" s="53"/>
      <c r="E1" s="121"/>
      <c r="F1" s="121"/>
      <c r="G1" s="121"/>
      <c r="H1" s="121"/>
      <c r="I1" s="121"/>
      <c r="J1" s="121"/>
      <c r="K1" s="122"/>
    </row>
    <row r="2" spans="1:13" ht="3.75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3" ht="20.100000000000001" customHeight="1" thickBot="1">
      <c r="A3" s="153" t="s">
        <v>4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3" ht="3.75" customHeight="1" thickBot="1">
      <c r="A4" s="6"/>
      <c r="B4" s="6"/>
      <c r="C4" s="21"/>
      <c r="D4" s="6"/>
      <c r="E4" s="6"/>
      <c r="F4" s="6"/>
      <c r="G4" s="6"/>
      <c r="H4" s="6"/>
      <c r="I4" s="6"/>
      <c r="J4" s="6"/>
      <c r="K4" s="6"/>
    </row>
    <row r="5" spans="1:13" ht="29.25" customHeight="1">
      <c r="A5" s="134" t="s">
        <v>159</v>
      </c>
      <c r="B5" s="135"/>
      <c r="C5" s="135"/>
      <c r="D5" s="135"/>
      <c r="E5" s="135"/>
      <c r="F5" s="135"/>
      <c r="G5" s="136"/>
      <c r="H5" s="32" t="s">
        <v>29</v>
      </c>
      <c r="I5" s="33">
        <v>44057</v>
      </c>
      <c r="J5" s="30"/>
      <c r="K5" s="31"/>
    </row>
    <row r="6" spans="1:13">
      <c r="A6" s="125" t="s">
        <v>202</v>
      </c>
      <c r="B6" s="126"/>
      <c r="C6" s="127"/>
      <c r="D6" s="127"/>
      <c r="E6" s="127"/>
      <c r="F6" s="128"/>
      <c r="G6" s="137" t="s">
        <v>10</v>
      </c>
      <c r="H6" s="138"/>
      <c r="I6" s="138"/>
      <c r="J6" s="138"/>
      <c r="K6" s="139"/>
    </row>
    <row r="7" spans="1:13" ht="14.25" customHeight="1">
      <c r="A7" s="132" t="s">
        <v>201</v>
      </c>
      <c r="B7" s="127"/>
      <c r="C7" s="127"/>
      <c r="D7" s="127"/>
      <c r="E7" s="127"/>
      <c r="F7" s="128"/>
      <c r="G7" s="142" t="s">
        <v>8</v>
      </c>
      <c r="H7" s="140" t="s">
        <v>6</v>
      </c>
      <c r="I7" s="64" t="s">
        <v>11</v>
      </c>
      <c r="J7" s="28"/>
      <c r="K7" s="5" t="s">
        <v>7</v>
      </c>
    </row>
    <row r="8" spans="1:13" ht="15.75" customHeight="1" thickBot="1">
      <c r="A8" s="129" t="s">
        <v>146</v>
      </c>
      <c r="B8" s="130"/>
      <c r="C8" s="130"/>
      <c r="D8" s="130"/>
      <c r="E8" s="130"/>
      <c r="F8" s="131"/>
      <c r="G8" s="143"/>
      <c r="H8" s="141"/>
      <c r="I8" s="7" t="s">
        <v>15</v>
      </c>
      <c r="J8" s="7"/>
      <c r="K8" s="19">
        <v>0.25590000000000002</v>
      </c>
    </row>
    <row r="9" spans="1:13" ht="3.75" customHeight="1" thickBot="1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</row>
    <row r="10" spans="1:13" s="54" customFormat="1" ht="40.5" customHeight="1" thickBot="1">
      <c r="A10" s="1" t="s">
        <v>0</v>
      </c>
      <c r="B10" s="82" t="s">
        <v>16</v>
      </c>
      <c r="C10" s="20" t="s">
        <v>5</v>
      </c>
      <c r="D10" s="2" t="s">
        <v>16</v>
      </c>
      <c r="E10" s="2" t="s">
        <v>1</v>
      </c>
      <c r="F10" s="2" t="s">
        <v>3</v>
      </c>
      <c r="G10" s="2" t="s">
        <v>2</v>
      </c>
      <c r="H10" s="3" t="s">
        <v>26</v>
      </c>
      <c r="I10" s="3" t="s">
        <v>27</v>
      </c>
      <c r="J10" s="29" t="s">
        <v>28</v>
      </c>
      <c r="K10" s="4" t="s">
        <v>9</v>
      </c>
    </row>
    <row r="11" spans="1:13" s="17" customFormat="1">
      <c r="A11" s="34">
        <v>1</v>
      </c>
      <c r="B11" s="83"/>
      <c r="C11" s="35"/>
      <c r="D11" s="36"/>
      <c r="E11" s="37" t="s">
        <v>31</v>
      </c>
      <c r="F11" s="38"/>
      <c r="G11" s="39"/>
      <c r="H11" s="39"/>
      <c r="I11" s="39"/>
      <c r="J11" s="112">
        <f>SUM(J12:J17)</f>
        <v>0</v>
      </c>
      <c r="K11" s="40">
        <f>SUM(K12:K17)</f>
        <v>0</v>
      </c>
    </row>
    <row r="12" spans="1:13" s="17" customFormat="1" ht="90.75" customHeight="1">
      <c r="A12" s="66" t="s">
        <v>19</v>
      </c>
      <c r="B12" s="84" t="s">
        <v>44</v>
      </c>
      <c r="C12" s="67" t="s">
        <v>45</v>
      </c>
      <c r="D12" s="61"/>
      <c r="E12" s="68" t="s">
        <v>46</v>
      </c>
      <c r="F12" s="69" t="s">
        <v>34</v>
      </c>
      <c r="G12" s="70">
        <v>1</v>
      </c>
      <c r="H12" s="71"/>
      <c r="I12" s="70"/>
      <c r="J12" s="70"/>
      <c r="K12" s="72"/>
    </row>
    <row r="13" spans="1:13" s="17" customFormat="1" ht="26.25" customHeight="1">
      <c r="A13" s="73" t="s">
        <v>78</v>
      </c>
      <c r="B13" s="84" t="s">
        <v>44</v>
      </c>
      <c r="C13" s="80" t="s">
        <v>109</v>
      </c>
      <c r="D13" s="75"/>
      <c r="E13" s="76" t="s">
        <v>108</v>
      </c>
      <c r="F13" s="69" t="s">
        <v>34</v>
      </c>
      <c r="G13" s="78">
        <v>1</v>
      </c>
      <c r="H13" s="79"/>
      <c r="I13" s="70"/>
      <c r="J13" s="70"/>
      <c r="K13" s="72"/>
    </row>
    <row r="14" spans="1:13" s="17" customFormat="1" ht="26.25" customHeight="1">
      <c r="A14" s="73" t="s">
        <v>47</v>
      </c>
      <c r="B14" s="84" t="s">
        <v>44</v>
      </c>
      <c r="C14" s="80" t="s">
        <v>51</v>
      </c>
      <c r="D14" s="75"/>
      <c r="E14" s="76" t="s">
        <v>52</v>
      </c>
      <c r="F14" s="69" t="s">
        <v>53</v>
      </c>
      <c r="G14" s="78">
        <v>3</v>
      </c>
      <c r="H14" s="79"/>
      <c r="I14" s="70"/>
      <c r="J14" s="70"/>
      <c r="K14" s="72"/>
      <c r="M14" s="91" t="s">
        <v>151</v>
      </c>
    </row>
    <row r="15" spans="1:13" s="17" customFormat="1" ht="42" customHeight="1">
      <c r="A15" s="73" t="s">
        <v>48</v>
      </c>
      <c r="B15" s="84" t="s">
        <v>37</v>
      </c>
      <c r="C15" s="74" t="s">
        <v>55</v>
      </c>
      <c r="D15" s="75"/>
      <c r="E15" s="76" t="s">
        <v>56</v>
      </c>
      <c r="F15" s="77" t="s">
        <v>25</v>
      </c>
      <c r="G15" s="78">
        <v>10</v>
      </c>
      <c r="H15" s="79"/>
      <c r="I15" s="70"/>
      <c r="J15" s="70"/>
      <c r="K15" s="72"/>
    </row>
    <row r="16" spans="1:13" s="17" customFormat="1" ht="16.5" customHeight="1">
      <c r="A16" s="73" t="s">
        <v>54</v>
      </c>
      <c r="B16" s="84" t="s">
        <v>44</v>
      </c>
      <c r="C16" s="74" t="s">
        <v>49</v>
      </c>
      <c r="D16" s="75"/>
      <c r="E16" s="76" t="s">
        <v>50</v>
      </c>
      <c r="F16" s="77" t="s">
        <v>24</v>
      </c>
      <c r="G16" s="78">
        <v>211</v>
      </c>
      <c r="H16" s="79"/>
      <c r="I16" s="70"/>
      <c r="J16" s="70"/>
      <c r="K16" s="72"/>
    </row>
    <row r="17" spans="1:14" s="17" customFormat="1" ht="45" customHeight="1">
      <c r="A17" s="73" t="s">
        <v>193</v>
      </c>
      <c r="B17" s="84" t="s">
        <v>44</v>
      </c>
      <c r="C17" s="74" t="s">
        <v>192</v>
      </c>
      <c r="D17" s="75"/>
      <c r="E17" s="76" t="s">
        <v>168</v>
      </c>
      <c r="F17" s="77" t="s">
        <v>25</v>
      </c>
      <c r="G17" s="78">
        <v>1031</v>
      </c>
      <c r="H17" s="79"/>
      <c r="I17" s="70"/>
      <c r="J17" s="70"/>
      <c r="K17" s="72"/>
    </row>
    <row r="18" spans="1:14" s="17" customFormat="1">
      <c r="A18" s="97">
        <v>2</v>
      </c>
      <c r="B18" s="98"/>
      <c r="C18" s="99"/>
      <c r="D18" s="100"/>
      <c r="E18" s="101" t="s">
        <v>95</v>
      </c>
      <c r="F18" s="102"/>
      <c r="G18" s="103"/>
      <c r="H18" s="103"/>
      <c r="I18" s="103"/>
      <c r="J18" s="111">
        <f>SUM(J19:J25)</f>
        <v>0</v>
      </c>
      <c r="K18" s="104">
        <f>SUM(K19:K25)</f>
        <v>0</v>
      </c>
    </row>
    <row r="19" spans="1:14" s="17" customFormat="1" ht="15" customHeight="1">
      <c r="A19" s="66" t="s">
        <v>14</v>
      </c>
      <c r="B19" s="84" t="s">
        <v>44</v>
      </c>
      <c r="C19" s="74" t="s">
        <v>96</v>
      </c>
      <c r="D19" s="75"/>
      <c r="E19" s="76" t="s">
        <v>97</v>
      </c>
      <c r="F19" s="77" t="s">
        <v>57</v>
      </c>
      <c r="G19" s="70">
        <v>37.07</v>
      </c>
      <c r="H19" s="79"/>
      <c r="I19" s="95"/>
      <c r="J19" s="95"/>
      <c r="K19" s="96"/>
    </row>
    <row r="20" spans="1:14" s="17" customFormat="1" ht="30.75" customHeight="1">
      <c r="A20" s="66" t="s">
        <v>20</v>
      </c>
      <c r="B20" s="84" t="s">
        <v>44</v>
      </c>
      <c r="C20" s="74" t="s">
        <v>98</v>
      </c>
      <c r="D20" s="75"/>
      <c r="E20" s="76" t="s">
        <v>99</v>
      </c>
      <c r="F20" s="77" t="s">
        <v>24</v>
      </c>
      <c r="G20" s="70">
        <v>142.29</v>
      </c>
      <c r="H20" s="71"/>
      <c r="I20" s="70"/>
      <c r="J20" s="70"/>
      <c r="K20" s="72"/>
    </row>
    <row r="21" spans="1:14" s="17" customFormat="1" ht="25.5" customHeight="1">
      <c r="A21" s="66" t="s">
        <v>126</v>
      </c>
      <c r="B21" s="84" t="s">
        <v>44</v>
      </c>
      <c r="C21" s="74" t="s">
        <v>160</v>
      </c>
      <c r="D21" s="75"/>
      <c r="E21" s="76" t="s">
        <v>161</v>
      </c>
      <c r="F21" s="77" t="s">
        <v>25</v>
      </c>
      <c r="G21" s="70">
        <v>1200</v>
      </c>
      <c r="H21" s="71"/>
      <c r="I21" s="70"/>
      <c r="J21" s="70"/>
      <c r="K21" s="72"/>
    </row>
    <row r="22" spans="1:14" s="17" customFormat="1" ht="35.25" customHeight="1">
      <c r="A22" s="66" t="s">
        <v>164</v>
      </c>
      <c r="B22" s="84" t="s">
        <v>44</v>
      </c>
      <c r="C22" s="74" t="s">
        <v>162</v>
      </c>
      <c r="D22" s="75"/>
      <c r="E22" s="76" t="s">
        <v>163</v>
      </c>
      <c r="F22" s="77" t="s">
        <v>25</v>
      </c>
      <c r="G22" s="70">
        <v>83.92</v>
      </c>
      <c r="H22" s="71"/>
      <c r="I22" s="70"/>
      <c r="J22" s="70"/>
      <c r="K22" s="72"/>
    </row>
    <row r="23" spans="1:14" s="17" customFormat="1" ht="30" customHeight="1">
      <c r="A23" s="66" t="s">
        <v>165</v>
      </c>
      <c r="B23" s="85" t="s">
        <v>60</v>
      </c>
      <c r="C23" s="74" t="s">
        <v>152</v>
      </c>
      <c r="D23" s="75"/>
      <c r="E23" s="115" t="s">
        <v>153</v>
      </c>
      <c r="F23" s="77" t="s">
        <v>25</v>
      </c>
      <c r="G23" s="70">
        <v>29.05</v>
      </c>
      <c r="H23" s="71"/>
      <c r="I23" s="70"/>
      <c r="J23" s="116"/>
      <c r="K23" s="72"/>
    </row>
    <row r="24" spans="1:14" s="17" customFormat="1" ht="29.25" customHeight="1">
      <c r="A24" s="66" t="s">
        <v>166</v>
      </c>
      <c r="B24" s="85" t="s">
        <v>60</v>
      </c>
      <c r="C24" s="74" t="s">
        <v>154</v>
      </c>
      <c r="D24" s="75"/>
      <c r="E24" s="115" t="s">
        <v>155</v>
      </c>
      <c r="F24" s="77" t="s">
        <v>34</v>
      </c>
      <c r="G24" s="70">
        <v>9</v>
      </c>
      <c r="H24" s="71"/>
      <c r="I24" s="70"/>
      <c r="J24" s="116"/>
      <c r="K24" s="72"/>
    </row>
    <row r="25" spans="1:14" s="17" customFormat="1" ht="24.75" customHeight="1">
      <c r="A25" s="66" t="s">
        <v>167</v>
      </c>
      <c r="B25" s="84" t="s">
        <v>44</v>
      </c>
      <c r="C25" s="74" t="s">
        <v>170</v>
      </c>
      <c r="D25" s="75"/>
      <c r="E25" s="120" t="s">
        <v>169</v>
      </c>
      <c r="F25" s="77" t="s">
        <v>25</v>
      </c>
      <c r="G25" s="70">
        <v>184.4</v>
      </c>
      <c r="H25" s="71"/>
      <c r="I25" s="70"/>
      <c r="J25" s="116"/>
      <c r="K25" s="72"/>
    </row>
    <row r="26" spans="1:14" s="17" customFormat="1">
      <c r="A26" s="97">
        <v>3</v>
      </c>
      <c r="B26" s="98"/>
      <c r="C26" s="99"/>
      <c r="D26" s="100"/>
      <c r="E26" s="101" t="s">
        <v>58</v>
      </c>
      <c r="F26" s="102"/>
      <c r="G26" s="103"/>
      <c r="H26" s="103"/>
      <c r="I26" s="103"/>
      <c r="J26" s="111">
        <f>SUM(J27:J30)</f>
        <v>0</v>
      </c>
      <c r="K26" s="104">
        <f>SUM(K27:K30)</f>
        <v>0</v>
      </c>
    </row>
    <row r="27" spans="1:14" s="17" customFormat="1" ht="31.5" customHeight="1">
      <c r="A27" s="73" t="s">
        <v>110</v>
      </c>
      <c r="B27" s="84" t="s">
        <v>44</v>
      </c>
      <c r="C27" s="74" t="s">
        <v>173</v>
      </c>
      <c r="D27" s="75"/>
      <c r="E27" s="76" t="s">
        <v>171</v>
      </c>
      <c r="F27" s="77" t="s">
        <v>25</v>
      </c>
      <c r="G27" s="78">
        <v>1792</v>
      </c>
      <c r="H27" s="79"/>
      <c r="I27" s="70"/>
      <c r="J27" s="116"/>
      <c r="K27" s="72"/>
      <c r="N27" s="91"/>
    </row>
    <row r="28" spans="1:14" s="17" customFormat="1" ht="27.75" customHeight="1">
      <c r="A28" s="73" t="s">
        <v>21</v>
      </c>
      <c r="B28" s="84" t="s">
        <v>44</v>
      </c>
      <c r="C28" s="74" t="s">
        <v>174</v>
      </c>
      <c r="D28" s="75"/>
      <c r="E28" s="76" t="s">
        <v>172</v>
      </c>
      <c r="F28" s="77" t="s">
        <v>57</v>
      </c>
      <c r="G28" s="78">
        <v>47.52</v>
      </c>
      <c r="H28" s="79"/>
      <c r="I28" s="70"/>
      <c r="J28" s="116"/>
      <c r="K28" s="72"/>
      <c r="N28" s="91"/>
    </row>
    <row r="29" spans="1:14" s="17" customFormat="1" ht="30.75" customHeight="1">
      <c r="A29" s="73" t="s">
        <v>17</v>
      </c>
      <c r="B29" s="84" t="s">
        <v>44</v>
      </c>
      <c r="C29" s="74" t="s">
        <v>71</v>
      </c>
      <c r="D29" s="75"/>
      <c r="E29" s="76" t="s">
        <v>70</v>
      </c>
      <c r="F29" s="77" t="s">
        <v>57</v>
      </c>
      <c r="G29" s="78">
        <v>47.52</v>
      </c>
      <c r="H29" s="79"/>
      <c r="I29" s="70"/>
      <c r="J29" s="116"/>
      <c r="K29" s="72"/>
      <c r="N29" s="91"/>
    </row>
    <row r="30" spans="1:14" s="17" customFormat="1" ht="45.75" customHeight="1">
      <c r="A30" s="73" t="s">
        <v>111</v>
      </c>
      <c r="B30" s="84" t="s">
        <v>44</v>
      </c>
      <c r="C30" s="74" t="s">
        <v>69</v>
      </c>
      <c r="D30" s="75"/>
      <c r="E30" s="76" t="s">
        <v>67</v>
      </c>
      <c r="F30" s="77" t="s">
        <v>68</v>
      </c>
      <c r="G30" s="78">
        <v>237.6</v>
      </c>
      <c r="H30" s="78"/>
      <c r="I30" s="70"/>
      <c r="J30" s="116"/>
      <c r="K30" s="72"/>
      <c r="N30" s="91"/>
    </row>
    <row r="31" spans="1:14" s="17" customFormat="1">
      <c r="A31" s="41">
        <v>4</v>
      </c>
      <c r="B31" s="86"/>
      <c r="C31" s="42"/>
      <c r="D31" s="75"/>
      <c r="E31" s="44" t="s">
        <v>203</v>
      </c>
      <c r="F31" s="45"/>
      <c r="G31" s="103"/>
      <c r="H31" s="103"/>
      <c r="I31" s="103"/>
      <c r="J31" s="111">
        <f>SUM(J32:J35)</f>
        <v>0</v>
      </c>
      <c r="K31" s="104">
        <f>SUM(K32:K35)</f>
        <v>0</v>
      </c>
      <c r="N31" s="91"/>
    </row>
    <row r="32" spans="1:14" s="17" customFormat="1" ht="60" customHeight="1">
      <c r="A32" s="73" t="s">
        <v>83</v>
      </c>
      <c r="B32" s="84" t="s">
        <v>44</v>
      </c>
      <c r="C32" s="107" t="s">
        <v>74</v>
      </c>
      <c r="D32" s="75"/>
      <c r="E32" s="115" t="s">
        <v>175</v>
      </c>
      <c r="F32" s="77" t="s">
        <v>25</v>
      </c>
      <c r="G32" s="78">
        <v>1.97</v>
      </c>
      <c r="H32" s="119"/>
      <c r="I32" s="78"/>
      <c r="J32" s="92"/>
      <c r="K32" s="93"/>
      <c r="N32" s="91"/>
    </row>
    <row r="33" spans="1:14" s="17" customFormat="1" ht="54.75" customHeight="1">
      <c r="A33" s="73" t="s">
        <v>84</v>
      </c>
      <c r="B33" s="84" t="s">
        <v>44</v>
      </c>
      <c r="C33" s="107" t="s">
        <v>188</v>
      </c>
      <c r="D33" s="75"/>
      <c r="E33" s="115" t="s">
        <v>140</v>
      </c>
      <c r="F33" s="77" t="s">
        <v>25</v>
      </c>
      <c r="G33" s="78">
        <v>188.34</v>
      </c>
      <c r="H33" s="78"/>
      <c r="I33" s="78"/>
      <c r="J33" s="92"/>
      <c r="K33" s="93"/>
      <c r="N33" s="91"/>
    </row>
    <row r="34" spans="1:14" s="17" customFormat="1" ht="40.5" customHeight="1">
      <c r="A34" s="73" t="s">
        <v>85</v>
      </c>
      <c r="B34" s="84" t="s">
        <v>44</v>
      </c>
      <c r="C34" s="107" t="s">
        <v>189</v>
      </c>
      <c r="D34" s="75"/>
      <c r="E34" s="115" t="s">
        <v>141</v>
      </c>
      <c r="F34" s="77" t="s">
        <v>25</v>
      </c>
      <c r="G34" s="78">
        <v>188.34</v>
      </c>
      <c r="H34" s="78"/>
      <c r="I34" s="78"/>
      <c r="J34" s="92"/>
      <c r="K34" s="93"/>
      <c r="N34" s="91"/>
    </row>
    <row r="35" spans="1:14" s="17" customFormat="1" ht="40.5" customHeight="1">
      <c r="A35" s="73" t="s">
        <v>112</v>
      </c>
      <c r="B35" s="84" t="s">
        <v>44</v>
      </c>
      <c r="C35" s="107" t="s">
        <v>191</v>
      </c>
      <c r="D35" s="75"/>
      <c r="E35" s="115" t="s">
        <v>190</v>
      </c>
      <c r="F35" s="77" t="s">
        <v>25</v>
      </c>
      <c r="G35" s="78">
        <v>4.16</v>
      </c>
      <c r="H35" s="78"/>
      <c r="I35" s="78"/>
      <c r="J35" s="92"/>
      <c r="K35" s="93"/>
      <c r="N35" s="91"/>
    </row>
    <row r="36" spans="1:14" s="17" customFormat="1" ht="12" customHeight="1">
      <c r="A36" s="41">
        <v>5</v>
      </c>
      <c r="B36" s="86"/>
      <c r="C36" s="42"/>
      <c r="D36" s="43"/>
      <c r="E36" s="44" t="s">
        <v>76</v>
      </c>
      <c r="F36" s="45"/>
      <c r="G36" s="46"/>
      <c r="H36" s="46"/>
      <c r="I36" s="46"/>
      <c r="J36" s="110">
        <f>SUM(J37:J42)</f>
        <v>0</v>
      </c>
      <c r="K36" s="104">
        <f>SUM(K37:K42)</f>
        <v>0</v>
      </c>
    </row>
    <row r="37" spans="1:14" s="17" customFormat="1" ht="41.25" customHeight="1">
      <c r="A37" s="66" t="s">
        <v>18</v>
      </c>
      <c r="B37" s="84" t="s">
        <v>37</v>
      </c>
      <c r="C37" s="67" t="s">
        <v>129</v>
      </c>
      <c r="D37" s="65"/>
      <c r="E37" s="68" t="s">
        <v>138</v>
      </c>
      <c r="F37" s="18" t="s">
        <v>25</v>
      </c>
      <c r="G37" s="16">
        <v>602</v>
      </c>
      <c r="H37" s="16"/>
      <c r="I37" s="16"/>
      <c r="J37" s="16"/>
      <c r="K37" s="26"/>
    </row>
    <row r="38" spans="1:14" s="17" customFormat="1" ht="41.25" customHeight="1">
      <c r="A38" s="66" t="s">
        <v>66</v>
      </c>
      <c r="B38" s="84" t="s">
        <v>37</v>
      </c>
      <c r="C38" s="67" t="s">
        <v>130</v>
      </c>
      <c r="D38" s="114"/>
      <c r="E38" s="68" t="s">
        <v>139</v>
      </c>
      <c r="F38" s="69" t="s">
        <v>25</v>
      </c>
      <c r="G38" s="16">
        <v>840.66</v>
      </c>
      <c r="H38" s="16"/>
      <c r="I38" s="16"/>
      <c r="J38" s="16"/>
      <c r="K38" s="26"/>
    </row>
    <row r="39" spans="1:14" s="17" customFormat="1" ht="23.25" customHeight="1">
      <c r="A39" s="66" t="s">
        <v>102</v>
      </c>
      <c r="B39" s="84" t="s">
        <v>44</v>
      </c>
      <c r="C39" s="67" t="s">
        <v>179</v>
      </c>
      <c r="D39" s="109"/>
      <c r="E39" s="68" t="s">
        <v>176</v>
      </c>
      <c r="F39" s="69" t="s">
        <v>57</v>
      </c>
      <c r="G39" s="70">
        <v>15.9</v>
      </c>
      <c r="H39" s="71"/>
      <c r="I39" s="16"/>
      <c r="J39" s="16"/>
      <c r="K39" s="26"/>
    </row>
    <row r="40" spans="1:14" s="17" customFormat="1" ht="44.25" customHeight="1">
      <c r="A40" s="66" t="s">
        <v>125</v>
      </c>
      <c r="B40" s="84" t="s">
        <v>44</v>
      </c>
      <c r="C40" s="67" t="s">
        <v>180</v>
      </c>
      <c r="D40" s="106"/>
      <c r="E40" s="68" t="s">
        <v>177</v>
      </c>
      <c r="F40" s="69" t="s">
        <v>25</v>
      </c>
      <c r="G40" s="70">
        <v>132.88999999999999</v>
      </c>
      <c r="H40" s="71"/>
      <c r="I40" s="16"/>
      <c r="J40" s="16"/>
      <c r="K40" s="26"/>
    </row>
    <row r="41" spans="1:14" s="17" customFormat="1" ht="28.5" customHeight="1">
      <c r="A41" s="66" t="s">
        <v>142</v>
      </c>
      <c r="B41" s="84" t="s">
        <v>181</v>
      </c>
      <c r="C41" s="67" t="s">
        <v>182</v>
      </c>
      <c r="D41" s="87"/>
      <c r="E41" s="68" t="s">
        <v>178</v>
      </c>
      <c r="F41" s="69" t="s">
        <v>25</v>
      </c>
      <c r="G41" s="70">
        <v>132.88999999999999</v>
      </c>
      <c r="H41" s="71"/>
      <c r="I41" s="16"/>
      <c r="J41" s="16"/>
      <c r="K41" s="26"/>
    </row>
    <row r="42" spans="1:14" s="17" customFormat="1" ht="42" customHeight="1">
      <c r="A42" s="66" t="s">
        <v>194</v>
      </c>
      <c r="B42" s="84" t="s">
        <v>44</v>
      </c>
      <c r="C42" s="67" t="s">
        <v>184</v>
      </c>
      <c r="D42" s="87"/>
      <c r="E42" s="68" t="s">
        <v>183</v>
      </c>
      <c r="F42" s="69" t="s">
        <v>25</v>
      </c>
      <c r="G42" s="78">
        <v>185.27</v>
      </c>
      <c r="H42" s="70"/>
      <c r="I42" s="16"/>
      <c r="J42" s="16"/>
      <c r="K42" s="26"/>
    </row>
    <row r="43" spans="1:14" s="17" customFormat="1" ht="15" customHeight="1">
      <c r="A43" s="41">
        <v>6</v>
      </c>
      <c r="B43" s="86"/>
      <c r="C43" s="42"/>
      <c r="D43" s="43"/>
      <c r="E43" s="44" t="s">
        <v>107</v>
      </c>
      <c r="F43" s="45"/>
      <c r="G43" s="46"/>
      <c r="H43" s="46"/>
      <c r="I43" s="46"/>
      <c r="J43" s="110">
        <f>SUM(J44:J49)</f>
        <v>0</v>
      </c>
      <c r="K43" s="104">
        <f>SUM(K44:K49)</f>
        <v>0</v>
      </c>
    </row>
    <row r="44" spans="1:14" s="17" customFormat="1" ht="53.25" customHeight="1">
      <c r="A44" s="73" t="s">
        <v>86</v>
      </c>
      <c r="B44" s="85" t="s">
        <v>44</v>
      </c>
      <c r="C44" s="74" t="s">
        <v>119</v>
      </c>
      <c r="D44" s="87"/>
      <c r="E44" s="76" t="s">
        <v>120</v>
      </c>
      <c r="F44" s="69" t="s">
        <v>24</v>
      </c>
      <c r="G44" s="88">
        <v>390</v>
      </c>
      <c r="H44" s="88"/>
      <c r="I44" s="88"/>
      <c r="J44" s="89"/>
      <c r="K44" s="90"/>
    </row>
    <row r="45" spans="1:14" s="17" customFormat="1" ht="26.25" customHeight="1">
      <c r="A45" s="73" t="s">
        <v>87</v>
      </c>
      <c r="B45" s="85" t="s">
        <v>44</v>
      </c>
      <c r="C45" s="74" t="s">
        <v>121</v>
      </c>
      <c r="D45" s="87"/>
      <c r="E45" s="76" t="s">
        <v>122</v>
      </c>
      <c r="F45" s="18" t="s">
        <v>34</v>
      </c>
      <c r="G45" s="88">
        <v>11</v>
      </c>
      <c r="H45" s="88"/>
      <c r="I45" s="88"/>
      <c r="J45" s="89"/>
      <c r="K45" s="90"/>
    </row>
    <row r="46" spans="1:14" s="17" customFormat="1" ht="44.25" customHeight="1">
      <c r="A46" s="73" t="s">
        <v>113</v>
      </c>
      <c r="B46" s="85" t="s">
        <v>44</v>
      </c>
      <c r="C46" s="74" t="s">
        <v>123</v>
      </c>
      <c r="D46" s="87"/>
      <c r="E46" s="76" t="s">
        <v>124</v>
      </c>
      <c r="F46" s="69" t="s">
        <v>24</v>
      </c>
      <c r="G46" s="88">
        <v>195</v>
      </c>
      <c r="H46" s="88"/>
      <c r="I46" s="88"/>
      <c r="J46" s="89"/>
      <c r="K46" s="90"/>
    </row>
    <row r="47" spans="1:14" s="17" customFormat="1" ht="80.25" customHeight="1">
      <c r="A47" s="73" t="s">
        <v>143</v>
      </c>
      <c r="B47" s="85" t="s">
        <v>60</v>
      </c>
      <c r="C47" s="74" t="s">
        <v>36</v>
      </c>
      <c r="D47" s="87"/>
      <c r="E47" s="76" t="s">
        <v>134</v>
      </c>
      <c r="F47" s="69" t="s">
        <v>34</v>
      </c>
      <c r="G47" s="88">
        <v>8</v>
      </c>
      <c r="H47" s="88"/>
      <c r="I47" s="88"/>
      <c r="J47" s="89"/>
      <c r="K47" s="90"/>
    </row>
    <row r="48" spans="1:14" s="17" customFormat="1" ht="44.25" customHeight="1">
      <c r="A48" s="73" t="s">
        <v>144</v>
      </c>
      <c r="B48" s="85" t="s">
        <v>60</v>
      </c>
      <c r="C48" s="74" t="s">
        <v>92</v>
      </c>
      <c r="D48" s="87"/>
      <c r="E48" s="115" t="s">
        <v>135</v>
      </c>
      <c r="F48" s="69" t="s">
        <v>34</v>
      </c>
      <c r="G48" s="88">
        <v>1</v>
      </c>
      <c r="H48" s="88"/>
      <c r="I48" s="88"/>
      <c r="J48" s="89"/>
      <c r="K48" s="90"/>
    </row>
    <row r="49" spans="1:11" s="17" customFormat="1" ht="54.75" customHeight="1">
      <c r="A49" s="73" t="s">
        <v>145</v>
      </c>
      <c r="B49" s="85" t="s">
        <v>44</v>
      </c>
      <c r="C49" s="74" t="s">
        <v>187</v>
      </c>
      <c r="D49" s="87"/>
      <c r="E49" s="120" t="s">
        <v>186</v>
      </c>
      <c r="F49" s="69" t="s">
        <v>34</v>
      </c>
      <c r="G49" s="88">
        <v>2</v>
      </c>
      <c r="H49" s="88"/>
      <c r="I49" s="88"/>
      <c r="J49" s="89"/>
      <c r="K49" s="90"/>
    </row>
    <row r="50" spans="1:11" s="17" customFormat="1">
      <c r="A50" s="41">
        <v>7</v>
      </c>
      <c r="B50" s="86"/>
      <c r="C50" s="42"/>
      <c r="D50" s="43"/>
      <c r="E50" s="101" t="s">
        <v>75</v>
      </c>
      <c r="F50" s="45"/>
      <c r="G50" s="46"/>
      <c r="H50" s="46"/>
      <c r="I50" s="46"/>
      <c r="J50" s="110">
        <f>SUM(J51:J54)</f>
        <v>0</v>
      </c>
      <c r="K50" s="104">
        <f>SUM(K51:K54)</f>
        <v>0</v>
      </c>
    </row>
    <row r="51" spans="1:11" s="17" customFormat="1" ht="44.25" customHeight="1">
      <c r="A51" s="73" t="s">
        <v>22</v>
      </c>
      <c r="B51" s="85" t="s">
        <v>44</v>
      </c>
      <c r="C51" s="74" t="s">
        <v>106</v>
      </c>
      <c r="D51" s="87"/>
      <c r="E51" s="76" t="s">
        <v>105</v>
      </c>
      <c r="F51" s="77" t="s">
        <v>25</v>
      </c>
      <c r="G51" s="88">
        <v>5.2</v>
      </c>
      <c r="H51" s="88"/>
      <c r="I51" s="88"/>
      <c r="J51" s="89"/>
      <c r="K51" s="90"/>
    </row>
    <row r="52" spans="1:11" s="17" customFormat="1" ht="41.25" customHeight="1">
      <c r="A52" s="73" t="s">
        <v>94</v>
      </c>
      <c r="B52" s="85" t="s">
        <v>44</v>
      </c>
      <c r="C52" s="74" t="s">
        <v>80</v>
      </c>
      <c r="D52" s="87"/>
      <c r="E52" s="76" t="s">
        <v>79</v>
      </c>
      <c r="F52" s="77" t="s">
        <v>25</v>
      </c>
      <c r="G52" s="88">
        <v>188.37</v>
      </c>
      <c r="H52" s="88"/>
      <c r="I52" s="88"/>
      <c r="J52" s="89"/>
      <c r="K52" s="90"/>
    </row>
    <row r="53" spans="1:11" s="17" customFormat="1" ht="40.5" customHeight="1">
      <c r="A53" s="73" t="s">
        <v>114</v>
      </c>
      <c r="B53" s="85" t="s">
        <v>44</v>
      </c>
      <c r="C53" s="74" t="s">
        <v>148</v>
      </c>
      <c r="D53" s="87"/>
      <c r="E53" s="76" t="s">
        <v>147</v>
      </c>
      <c r="F53" s="77" t="s">
        <v>25</v>
      </c>
      <c r="G53" s="88">
        <v>447.29</v>
      </c>
      <c r="H53" s="88"/>
      <c r="I53" s="88"/>
      <c r="J53" s="89"/>
      <c r="K53" s="90"/>
    </row>
    <row r="54" spans="1:11" s="17" customFormat="1" ht="28.5" customHeight="1">
      <c r="A54" s="73" t="s">
        <v>115</v>
      </c>
      <c r="B54" s="85" t="s">
        <v>44</v>
      </c>
      <c r="C54" s="74" t="s">
        <v>149</v>
      </c>
      <c r="D54" s="87"/>
      <c r="E54" s="76" t="s">
        <v>150</v>
      </c>
      <c r="F54" s="77" t="s">
        <v>24</v>
      </c>
      <c r="G54" s="88">
        <v>315.8</v>
      </c>
      <c r="H54" s="88"/>
      <c r="I54" s="88"/>
      <c r="J54" s="89"/>
      <c r="K54" s="90"/>
    </row>
    <row r="55" spans="1:11" s="17" customFormat="1" ht="15" customHeight="1">
      <c r="A55" s="41">
        <v>8</v>
      </c>
      <c r="B55" s="86"/>
      <c r="C55" s="42"/>
      <c r="D55" s="43"/>
      <c r="E55" s="44" t="s">
        <v>32</v>
      </c>
      <c r="F55" s="45"/>
      <c r="G55" s="46"/>
      <c r="H55" s="46"/>
      <c r="I55" s="46"/>
      <c r="J55" s="110">
        <f>SUM(J56:J56)</f>
        <v>0</v>
      </c>
      <c r="K55" s="104">
        <f>SUM(K56:K56)</f>
        <v>0</v>
      </c>
    </row>
    <row r="56" spans="1:11" s="17" customFormat="1" ht="80.25" customHeight="1">
      <c r="A56" s="66" t="s">
        <v>23</v>
      </c>
      <c r="B56" s="84" t="s">
        <v>44</v>
      </c>
      <c r="C56" s="67" t="s">
        <v>59</v>
      </c>
      <c r="D56" s="117"/>
      <c r="E56" s="68" t="s">
        <v>185</v>
      </c>
      <c r="F56" s="69" t="s">
        <v>24</v>
      </c>
      <c r="G56" s="70">
        <v>221.77</v>
      </c>
      <c r="H56" s="71"/>
      <c r="I56" s="88"/>
      <c r="J56" s="89"/>
      <c r="K56" s="90"/>
    </row>
    <row r="57" spans="1:11" s="17" customFormat="1" ht="13.5" customHeight="1">
      <c r="A57" s="41">
        <v>9</v>
      </c>
      <c r="B57" s="86"/>
      <c r="C57" s="42"/>
      <c r="D57" s="43"/>
      <c r="E57" s="44" t="s">
        <v>33</v>
      </c>
      <c r="F57" s="45"/>
      <c r="G57" s="46"/>
      <c r="H57" s="46"/>
      <c r="I57" s="46"/>
      <c r="J57" s="110">
        <f>SUM(J58:J62)</f>
        <v>0</v>
      </c>
      <c r="K57" s="104">
        <f>SUM(K58:K62)</f>
        <v>0</v>
      </c>
    </row>
    <row r="58" spans="1:11" s="17" customFormat="1" ht="56.25" customHeight="1">
      <c r="A58" s="66" t="s">
        <v>116</v>
      </c>
      <c r="B58" s="84" t="s">
        <v>44</v>
      </c>
      <c r="C58" s="67" t="s">
        <v>89</v>
      </c>
      <c r="D58" s="61"/>
      <c r="E58" s="68" t="s">
        <v>88</v>
      </c>
      <c r="F58" s="18" t="s">
        <v>34</v>
      </c>
      <c r="G58" s="16">
        <v>21</v>
      </c>
      <c r="H58" s="70"/>
      <c r="I58" s="16"/>
      <c r="J58" s="16"/>
      <c r="K58" s="26"/>
    </row>
    <row r="59" spans="1:11" s="17" customFormat="1" ht="54" customHeight="1">
      <c r="A59" s="66" t="s">
        <v>117</v>
      </c>
      <c r="B59" s="84" t="s">
        <v>44</v>
      </c>
      <c r="C59" s="74" t="s">
        <v>156</v>
      </c>
      <c r="D59" s="75"/>
      <c r="E59" s="76" t="s">
        <v>157</v>
      </c>
      <c r="F59" s="69" t="s">
        <v>158</v>
      </c>
      <c r="G59" s="16">
        <v>6</v>
      </c>
      <c r="H59" s="70"/>
      <c r="I59" s="16"/>
      <c r="J59" s="16"/>
      <c r="K59" s="26"/>
    </row>
    <row r="60" spans="1:11" s="17" customFormat="1" ht="35.25" customHeight="1">
      <c r="A60" s="66" t="s">
        <v>195</v>
      </c>
      <c r="B60" s="84" t="s">
        <v>37</v>
      </c>
      <c r="C60" s="74" t="s">
        <v>137</v>
      </c>
      <c r="D60" s="87"/>
      <c r="E60" s="76" t="s">
        <v>136</v>
      </c>
      <c r="F60" s="77" t="s">
        <v>24</v>
      </c>
      <c r="G60" s="88">
        <v>28.5</v>
      </c>
      <c r="H60" s="70"/>
      <c r="I60" s="16"/>
      <c r="J60" s="16"/>
      <c r="K60" s="26"/>
    </row>
    <row r="61" spans="1:11" s="17" customFormat="1" ht="42.75" customHeight="1">
      <c r="A61" s="66" t="s">
        <v>196</v>
      </c>
      <c r="B61" s="84" t="s">
        <v>44</v>
      </c>
      <c r="C61" s="74" t="s">
        <v>104</v>
      </c>
      <c r="D61" s="87"/>
      <c r="E61" s="76" t="s">
        <v>103</v>
      </c>
      <c r="F61" s="77" t="s">
        <v>24</v>
      </c>
      <c r="G61" s="88">
        <v>27.8</v>
      </c>
      <c r="H61" s="70"/>
      <c r="I61" s="16"/>
      <c r="J61" s="16"/>
      <c r="K61" s="26"/>
    </row>
    <row r="62" spans="1:11" s="17" customFormat="1" ht="54" customHeight="1">
      <c r="A62" s="66" t="s">
        <v>204</v>
      </c>
      <c r="B62" s="84" t="s">
        <v>37</v>
      </c>
      <c r="C62" s="67" t="s">
        <v>131</v>
      </c>
      <c r="D62" s="87"/>
      <c r="E62" s="68" t="s">
        <v>132</v>
      </c>
      <c r="F62" s="69" t="s">
        <v>25</v>
      </c>
      <c r="G62" s="88">
        <v>23.95</v>
      </c>
      <c r="H62" s="70"/>
      <c r="I62" s="70"/>
      <c r="J62" s="88"/>
      <c r="K62" s="90"/>
    </row>
    <row r="63" spans="1:11" s="17" customFormat="1" ht="15.75" customHeight="1">
      <c r="A63" s="41">
        <v>10</v>
      </c>
      <c r="B63" s="86"/>
      <c r="C63" s="42"/>
      <c r="D63" s="43"/>
      <c r="E63" s="44" t="s">
        <v>101</v>
      </c>
      <c r="F63" s="45"/>
      <c r="G63" s="46"/>
      <c r="H63" s="46"/>
      <c r="I63" s="46"/>
      <c r="J63" s="46">
        <f>SUM(J64:J70)</f>
        <v>0</v>
      </c>
      <c r="K63" s="47">
        <f>SUM(K64:K70)</f>
        <v>0</v>
      </c>
    </row>
    <row r="64" spans="1:11" s="17" customFormat="1" ht="12.75" customHeight="1">
      <c r="A64" s="66" t="s">
        <v>77</v>
      </c>
      <c r="B64" s="84" t="s">
        <v>60</v>
      </c>
      <c r="C64" s="67" t="s">
        <v>38</v>
      </c>
      <c r="D64" s="62"/>
      <c r="E64" s="68" t="s">
        <v>64</v>
      </c>
      <c r="F64" s="18" t="s">
        <v>34</v>
      </c>
      <c r="G64" s="16">
        <v>2</v>
      </c>
      <c r="H64" s="70"/>
      <c r="I64" s="16"/>
      <c r="J64" s="16"/>
      <c r="K64" s="26"/>
    </row>
    <row r="65" spans="1:16" s="17" customFormat="1" ht="15.75" customHeight="1">
      <c r="A65" s="66" t="s">
        <v>90</v>
      </c>
      <c r="B65" s="84" t="s">
        <v>60</v>
      </c>
      <c r="C65" s="67" t="s">
        <v>40</v>
      </c>
      <c r="D65" s="62"/>
      <c r="E65" s="68" t="s">
        <v>63</v>
      </c>
      <c r="F65" s="18" t="s">
        <v>34</v>
      </c>
      <c r="G65" s="16">
        <v>1</v>
      </c>
      <c r="H65" s="70"/>
      <c r="I65" s="16"/>
      <c r="J65" s="16"/>
      <c r="K65" s="26"/>
    </row>
    <row r="66" spans="1:16" s="17" customFormat="1" ht="13.5" customHeight="1">
      <c r="A66" s="66" t="s">
        <v>91</v>
      </c>
      <c r="B66" s="84" t="s">
        <v>60</v>
      </c>
      <c r="C66" s="67" t="s">
        <v>41</v>
      </c>
      <c r="D66" s="62"/>
      <c r="E66" s="68" t="s">
        <v>61</v>
      </c>
      <c r="F66" s="18" t="s">
        <v>34</v>
      </c>
      <c r="G66" s="16">
        <v>1</v>
      </c>
      <c r="H66" s="70"/>
      <c r="I66" s="16"/>
      <c r="J66" s="16"/>
      <c r="K66" s="26"/>
    </row>
    <row r="67" spans="1:16" s="17" customFormat="1" ht="16.5" customHeight="1">
      <c r="A67" s="66" t="s">
        <v>197</v>
      </c>
      <c r="B67" s="84" t="s">
        <v>60</v>
      </c>
      <c r="C67" s="67" t="s">
        <v>42</v>
      </c>
      <c r="D67" s="105"/>
      <c r="E67" s="68" t="s">
        <v>100</v>
      </c>
      <c r="F67" s="18" t="s">
        <v>34</v>
      </c>
      <c r="G67" s="16">
        <v>1</v>
      </c>
      <c r="H67" s="70"/>
      <c r="I67" s="16"/>
      <c r="J67" s="16"/>
      <c r="K67" s="26"/>
      <c r="P67" s="91" t="s">
        <v>133</v>
      </c>
    </row>
    <row r="68" spans="1:16" s="17" customFormat="1" ht="12.75" customHeight="1">
      <c r="A68" s="66" t="s">
        <v>198</v>
      </c>
      <c r="B68" s="84" t="s">
        <v>60</v>
      </c>
      <c r="C68" s="67" t="s">
        <v>43</v>
      </c>
      <c r="D68" s="105"/>
      <c r="E68" s="68" t="s">
        <v>93</v>
      </c>
      <c r="F68" s="18" t="s">
        <v>34</v>
      </c>
      <c r="G68" s="16">
        <v>1</v>
      </c>
      <c r="H68" s="70"/>
      <c r="I68" s="16"/>
      <c r="J68" s="16"/>
      <c r="K68" s="26"/>
    </row>
    <row r="69" spans="1:16" s="17" customFormat="1" ht="23.25" customHeight="1">
      <c r="A69" s="66" t="s">
        <v>199</v>
      </c>
      <c r="B69" s="84" t="s">
        <v>60</v>
      </c>
      <c r="C69" s="67" t="s">
        <v>72</v>
      </c>
      <c r="D69" s="81"/>
      <c r="E69" s="68" t="s">
        <v>62</v>
      </c>
      <c r="F69" s="18" t="s">
        <v>34</v>
      </c>
      <c r="G69" s="16">
        <v>1</v>
      </c>
      <c r="H69" s="70"/>
      <c r="I69" s="16"/>
      <c r="J69" s="16"/>
      <c r="K69" s="26"/>
    </row>
    <row r="70" spans="1:16" s="17" customFormat="1" ht="27.75" customHeight="1">
      <c r="A70" s="66" t="s">
        <v>200</v>
      </c>
      <c r="B70" s="84" t="s">
        <v>60</v>
      </c>
      <c r="C70" s="67" t="s">
        <v>73</v>
      </c>
      <c r="D70" s="94"/>
      <c r="E70" s="68" t="s">
        <v>65</v>
      </c>
      <c r="F70" s="18" t="s">
        <v>34</v>
      </c>
      <c r="G70" s="16">
        <v>4</v>
      </c>
      <c r="H70" s="70"/>
      <c r="I70" s="16"/>
      <c r="J70" s="16"/>
      <c r="K70" s="26"/>
    </row>
    <row r="71" spans="1:16" s="17" customFormat="1" ht="14.25" customHeight="1">
      <c r="A71" s="41">
        <v>11</v>
      </c>
      <c r="B71" s="86"/>
      <c r="C71" s="42"/>
      <c r="D71" s="43"/>
      <c r="E71" s="44" t="s">
        <v>35</v>
      </c>
      <c r="F71" s="45"/>
      <c r="G71" s="46"/>
      <c r="H71" s="46"/>
      <c r="I71" s="46"/>
      <c r="J71" s="46">
        <f>SUM(J72)</f>
        <v>0</v>
      </c>
      <c r="K71" s="47">
        <f>SUM(K72)</f>
        <v>0</v>
      </c>
    </row>
    <row r="72" spans="1:16" s="17" customFormat="1" ht="28.5" customHeight="1" thickBot="1">
      <c r="A72" s="66" t="s">
        <v>118</v>
      </c>
      <c r="B72" s="84" t="s">
        <v>60</v>
      </c>
      <c r="C72" s="67" t="s">
        <v>81</v>
      </c>
      <c r="D72" s="108"/>
      <c r="E72" s="68" t="s">
        <v>82</v>
      </c>
      <c r="F72" s="18" t="s">
        <v>25</v>
      </c>
      <c r="G72" s="118">
        <v>3359.75</v>
      </c>
      <c r="H72" s="16"/>
      <c r="I72" s="16"/>
      <c r="J72" s="16"/>
      <c r="K72" s="26"/>
    </row>
    <row r="73" spans="1:16" s="17" customFormat="1" ht="13.5" customHeight="1" thickBot="1">
      <c r="A73" s="150" t="s">
        <v>30</v>
      </c>
      <c r="B73" s="151"/>
      <c r="C73" s="151"/>
      <c r="D73" s="151"/>
      <c r="E73" s="151"/>
      <c r="F73" s="151"/>
      <c r="G73" s="151"/>
      <c r="H73" s="151"/>
      <c r="I73" s="152"/>
      <c r="J73" s="63">
        <f>J11+J18+J26+J31+J36+J43+J50+J55+J57+J63+J71</f>
        <v>0</v>
      </c>
      <c r="K73" s="63">
        <f>K11+K18+K26+K31+K36+K43+K50+K55+K57+K63+K71</f>
        <v>0</v>
      </c>
    </row>
    <row r="74" spans="1:16" s="17" customFormat="1" ht="13.5" customHeight="1">
      <c r="A74" s="8"/>
      <c r="B74" s="9"/>
      <c r="C74" s="22"/>
      <c r="D74" s="9"/>
      <c r="E74" s="9"/>
      <c r="F74" s="9"/>
      <c r="G74" s="9"/>
      <c r="H74" s="9"/>
      <c r="I74" s="9"/>
      <c r="J74" s="9"/>
      <c r="K74" s="48"/>
    </row>
    <row r="75" spans="1:16" s="17" customFormat="1" ht="14.25" customHeight="1">
      <c r="A75" s="10"/>
      <c r="B75" s="11"/>
      <c r="C75" s="23"/>
      <c r="D75" s="11"/>
      <c r="E75" s="11"/>
      <c r="F75" s="11"/>
      <c r="G75" s="11"/>
      <c r="H75" s="11"/>
      <c r="I75" s="11"/>
      <c r="J75" s="11"/>
      <c r="K75" s="50"/>
    </row>
    <row r="76" spans="1:16" s="17" customFormat="1" ht="27" customHeight="1">
      <c r="A76" s="10"/>
      <c r="B76" s="11"/>
      <c r="C76" s="55"/>
      <c r="D76" s="56"/>
      <c r="E76" s="57"/>
      <c r="F76" s="11"/>
      <c r="G76" s="12"/>
      <c r="H76" s="51"/>
      <c r="I76" s="15"/>
      <c r="J76" s="14"/>
      <c r="K76" s="25"/>
    </row>
    <row r="77" spans="1:16" s="17" customFormat="1" ht="12" customHeight="1">
      <c r="A77" s="13"/>
      <c r="B77" s="14"/>
      <c r="C77" s="58"/>
      <c r="D77" s="59"/>
      <c r="E77" s="113" t="s">
        <v>127</v>
      </c>
      <c r="F77" s="49"/>
      <c r="G77" s="157" t="s">
        <v>12</v>
      </c>
      <c r="H77" s="157"/>
      <c r="I77" s="157"/>
      <c r="J77" s="27"/>
      <c r="K77" s="50"/>
    </row>
    <row r="78" spans="1:16" s="17" customFormat="1" ht="12.75" customHeight="1">
      <c r="A78" s="13"/>
      <c r="B78" s="14"/>
      <c r="C78" s="24"/>
      <c r="D78" s="27"/>
      <c r="E78" s="113" t="s">
        <v>128</v>
      </c>
      <c r="F78" s="49"/>
      <c r="G78" s="157" t="s">
        <v>13</v>
      </c>
      <c r="H78" s="157"/>
      <c r="I78" s="157"/>
      <c r="J78" s="27"/>
      <c r="K78" s="50"/>
    </row>
    <row r="79" spans="1:16" s="17" customFormat="1">
      <c r="A79" s="144" t="s">
        <v>39</v>
      </c>
      <c r="B79" s="145"/>
      <c r="C79" s="145"/>
      <c r="D79" s="145"/>
      <c r="E79" s="145"/>
      <c r="F79" s="145"/>
      <c r="G79" s="145"/>
      <c r="H79" s="145"/>
      <c r="I79" s="145"/>
      <c r="J79" s="145"/>
      <c r="K79" s="146"/>
    </row>
    <row r="80" spans="1:16" s="17" customFormat="1" ht="29.25" customHeight="1" thickBot="1">
      <c r="A80" s="147"/>
      <c r="B80" s="148"/>
      <c r="C80" s="148"/>
      <c r="D80" s="148"/>
      <c r="E80" s="148"/>
      <c r="F80" s="148"/>
      <c r="G80" s="148"/>
      <c r="H80" s="148"/>
      <c r="I80" s="148"/>
      <c r="J80" s="148"/>
      <c r="K80" s="149"/>
    </row>
    <row r="81" spans="1:11" s="17" customFormat="1" ht="24.75" customHeight="1">
      <c r="A81" s="52"/>
      <c r="B81" s="52"/>
      <c r="C81" s="60"/>
      <c r="D81" s="52"/>
      <c r="E81" s="52"/>
      <c r="F81" s="52"/>
      <c r="G81" s="52"/>
      <c r="H81" s="52"/>
      <c r="I81" s="52"/>
      <c r="J81" s="52"/>
      <c r="K81" s="52"/>
    </row>
    <row r="82" spans="1:11" s="17" customFormat="1" ht="19.5" customHeight="1">
      <c r="A82" s="52"/>
      <c r="B82" s="52"/>
      <c r="C82" s="60"/>
      <c r="D82" s="52"/>
      <c r="E82" s="52"/>
      <c r="F82" s="52"/>
      <c r="G82" s="52"/>
      <c r="H82" s="52"/>
      <c r="I82" s="52"/>
      <c r="J82" s="52"/>
      <c r="K82" s="52"/>
    </row>
    <row r="83" spans="1:11" s="17" customFormat="1" ht="15.75" customHeight="1">
      <c r="A83" s="52"/>
      <c r="B83" s="52"/>
      <c r="C83" s="60"/>
      <c r="D83" s="52"/>
      <c r="E83" s="52"/>
      <c r="F83" s="52"/>
      <c r="G83" s="52"/>
      <c r="H83" s="52"/>
      <c r="I83" s="52"/>
      <c r="J83" s="52"/>
      <c r="K83" s="52"/>
    </row>
    <row r="84" spans="1:11" s="17" customFormat="1" ht="11.25" customHeight="1">
      <c r="A84" s="52"/>
      <c r="B84" s="52"/>
      <c r="C84" s="60"/>
      <c r="D84" s="52"/>
      <c r="E84" s="52"/>
      <c r="F84" s="52"/>
      <c r="G84" s="52"/>
      <c r="H84" s="52"/>
      <c r="I84" s="52"/>
      <c r="J84" s="52"/>
      <c r="K84" s="52"/>
    </row>
    <row r="85" spans="1:11" s="17" customFormat="1" ht="13.5" customHeight="1">
      <c r="A85" s="52"/>
      <c r="B85" s="52"/>
      <c r="C85" s="60"/>
      <c r="D85" s="52"/>
      <c r="E85" s="52"/>
      <c r="F85" s="52"/>
      <c r="G85" s="52"/>
      <c r="H85" s="52"/>
      <c r="I85" s="52"/>
      <c r="J85" s="52"/>
      <c r="K85" s="52"/>
    </row>
    <row r="86" spans="1:11" s="17" customFormat="1" ht="22.5" customHeight="1">
      <c r="A86" s="52"/>
      <c r="B86" s="52"/>
      <c r="C86" s="60"/>
      <c r="D86" s="52"/>
      <c r="E86" s="52"/>
      <c r="F86" s="52"/>
      <c r="G86" s="52"/>
      <c r="H86" s="52"/>
      <c r="I86" s="52"/>
      <c r="J86" s="52"/>
      <c r="K86" s="52"/>
    </row>
    <row r="87" spans="1:11" s="17" customFormat="1" ht="58.5" customHeight="1">
      <c r="A87" s="52"/>
      <c r="B87" s="52"/>
      <c r="C87" s="60"/>
      <c r="D87" s="52"/>
      <c r="E87" s="52"/>
      <c r="F87" s="52"/>
      <c r="G87" s="52"/>
      <c r="H87" s="52"/>
      <c r="I87" s="52"/>
      <c r="J87" s="52"/>
      <c r="K87" s="52"/>
    </row>
    <row r="88" spans="1:11" s="17" customFormat="1" ht="53.25" customHeight="1">
      <c r="A88" s="52"/>
      <c r="B88" s="52"/>
      <c r="C88" s="60"/>
      <c r="D88" s="52"/>
      <c r="E88" s="52"/>
      <c r="F88" s="52"/>
      <c r="G88" s="52"/>
      <c r="H88" s="52"/>
      <c r="I88" s="52"/>
      <c r="J88" s="52"/>
      <c r="K88" s="52"/>
    </row>
    <row r="89" spans="1:11" s="17" customFormat="1" ht="30.75" customHeight="1">
      <c r="A89" s="52"/>
      <c r="B89" s="52"/>
      <c r="C89" s="60"/>
      <c r="D89" s="52"/>
      <c r="E89" s="52"/>
      <c r="F89" s="52"/>
      <c r="G89" s="52"/>
      <c r="H89" s="52"/>
      <c r="I89" s="52"/>
      <c r="J89" s="52"/>
      <c r="K89" s="52"/>
    </row>
    <row r="90" spans="1:11" s="17" customFormat="1" ht="30.75" customHeight="1">
      <c r="A90" s="52"/>
      <c r="B90" s="52"/>
      <c r="C90" s="60"/>
      <c r="D90" s="52"/>
      <c r="E90" s="52"/>
      <c r="F90" s="52"/>
      <c r="G90" s="52"/>
      <c r="H90" s="52"/>
      <c r="I90" s="52"/>
      <c r="J90" s="52"/>
      <c r="K90" s="52"/>
    </row>
    <row r="91" spans="1:11" s="17" customFormat="1">
      <c r="A91" s="52"/>
      <c r="B91" s="52"/>
      <c r="C91" s="60"/>
      <c r="D91" s="52"/>
      <c r="E91" s="52"/>
      <c r="F91" s="52"/>
      <c r="G91" s="52"/>
      <c r="H91" s="52"/>
      <c r="I91" s="52"/>
      <c r="J91" s="52"/>
      <c r="K91" s="52"/>
    </row>
    <row r="92" spans="1:11" s="17" customFormat="1" ht="55.5" customHeight="1">
      <c r="A92" s="52"/>
      <c r="B92" s="52"/>
      <c r="C92" s="60"/>
      <c r="D92" s="52"/>
      <c r="E92" s="52"/>
      <c r="F92" s="52"/>
      <c r="G92" s="52"/>
      <c r="H92" s="52"/>
      <c r="I92" s="52"/>
      <c r="J92" s="52"/>
      <c r="K92" s="52"/>
    </row>
    <row r="93" spans="1:11" s="17" customFormat="1" ht="42.75" customHeight="1">
      <c r="A93" s="52"/>
      <c r="B93" s="52"/>
      <c r="C93" s="60"/>
      <c r="D93" s="52"/>
      <c r="E93" s="52"/>
      <c r="F93" s="52"/>
      <c r="G93" s="52"/>
      <c r="H93" s="52"/>
      <c r="I93" s="52"/>
      <c r="J93" s="52"/>
      <c r="K93" s="52"/>
    </row>
    <row r="94" spans="1:11" s="17" customFormat="1">
      <c r="A94" s="52"/>
      <c r="B94" s="52"/>
      <c r="C94" s="60"/>
      <c r="D94" s="52"/>
      <c r="E94" s="52"/>
      <c r="F94" s="52"/>
      <c r="G94" s="52"/>
      <c r="H94" s="52"/>
      <c r="I94" s="52"/>
      <c r="J94" s="52"/>
      <c r="K94" s="52"/>
    </row>
    <row r="95" spans="1:11" s="17" customFormat="1">
      <c r="A95" s="52"/>
      <c r="B95" s="52"/>
      <c r="C95" s="60"/>
      <c r="D95" s="52"/>
      <c r="E95" s="52"/>
      <c r="F95" s="52"/>
      <c r="G95" s="52"/>
      <c r="H95" s="52"/>
      <c r="I95" s="52"/>
      <c r="J95" s="52"/>
      <c r="K95" s="52"/>
    </row>
    <row r="96" spans="1:11" s="17" customFormat="1" ht="42.75" customHeight="1">
      <c r="A96" s="52"/>
      <c r="B96" s="52"/>
      <c r="C96" s="60"/>
      <c r="D96" s="52"/>
      <c r="E96" s="52"/>
      <c r="F96" s="52"/>
      <c r="G96" s="52"/>
      <c r="H96" s="52"/>
      <c r="I96" s="52"/>
      <c r="J96" s="52"/>
      <c r="K96" s="52"/>
    </row>
    <row r="97" spans="1:11" s="17" customFormat="1" ht="44.25" customHeight="1">
      <c r="A97" s="52"/>
      <c r="B97" s="52"/>
      <c r="C97" s="60"/>
      <c r="D97" s="52"/>
      <c r="E97" s="52"/>
      <c r="F97" s="52"/>
      <c r="G97" s="52"/>
      <c r="H97" s="52"/>
      <c r="I97" s="52"/>
      <c r="J97" s="52"/>
      <c r="K97" s="52"/>
    </row>
    <row r="98" spans="1:11" s="17" customFormat="1" ht="43.5" customHeight="1">
      <c r="A98" s="52"/>
      <c r="B98" s="52"/>
      <c r="C98" s="60"/>
      <c r="D98" s="52"/>
      <c r="E98" s="52"/>
      <c r="F98" s="52"/>
      <c r="G98" s="52"/>
      <c r="H98" s="52"/>
      <c r="I98" s="52"/>
      <c r="J98" s="52"/>
      <c r="K98" s="52"/>
    </row>
    <row r="99" spans="1:11" s="17" customFormat="1" ht="42.75" customHeight="1">
      <c r="A99" s="52"/>
      <c r="B99" s="52"/>
      <c r="C99" s="60"/>
      <c r="D99" s="52"/>
      <c r="E99" s="52"/>
      <c r="F99" s="52"/>
      <c r="G99" s="52"/>
      <c r="H99" s="52"/>
      <c r="I99" s="52"/>
      <c r="J99" s="52"/>
      <c r="K99" s="52"/>
    </row>
    <row r="100" spans="1:11" s="17" customFormat="1">
      <c r="A100" s="52"/>
      <c r="B100" s="52"/>
      <c r="C100" s="60"/>
      <c r="D100" s="52"/>
      <c r="E100" s="52"/>
      <c r="F100" s="52"/>
      <c r="G100" s="52"/>
      <c r="H100" s="52"/>
      <c r="I100" s="52"/>
      <c r="J100" s="52"/>
      <c r="K100" s="52"/>
    </row>
    <row r="101" spans="1:11" s="17" customFormat="1" ht="74.25" customHeight="1">
      <c r="A101" s="52"/>
      <c r="B101" s="52"/>
      <c r="C101" s="60"/>
      <c r="D101" s="52"/>
      <c r="E101" s="52"/>
      <c r="F101" s="52"/>
      <c r="G101" s="52"/>
      <c r="H101" s="52"/>
      <c r="I101" s="52"/>
      <c r="J101" s="52"/>
      <c r="K101" s="52"/>
    </row>
    <row r="102" spans="1:11" s="17" customFormat="1">
      <c r="A102" s="52"/>
      <c r="B102" s="52"/>
      <c r="C102" s="60"/>
      <c r="D102" s="52"/>
      <c r="E102" s="52"/>
      <c r="F102" s="52"/>
      <c r="G102" s="52"/>
      <c r="H102" s="52"/>
      <c r="I102" s="52"/>
      <c r="J102" s="52"/>
      <c r="K102" s="52"/>
    </row>
    <row r="103" spans="1:11" s="17" customFormat="1">
      <c r="A103" s="52"/>
      <c r="B103" s="52"/>
      <c r="C103" s="60"/>
      <c r="D103" s="52"/>
      <c r="E103" s="52"/>
      <c r="F103" s="52"/>
      <c r="G103" s="52"/>
      <c r="H103" s="52"/>
      <c r="I103" s="52"/>
      <c r="J103" s="52"/>
      <c r="K103" s="52"/>
    </row>
    <row r="104" spans="1:11" s="17" customFormat="1">
      <c r="A104" s="52"/>
      <c r="B104" s="52"/>
      <c r="C104" s="60"/>
      <c r="D104" s="52"/>
      <c r="E104" s="52"/>
      <c r="F104" s="52"/>
      <c r="G104" s="52"/>
      <c r="H104" s="52"/>
      <c r="I104" s="52"/>
      <c r="J104" s="52"/>
      <c r="K104" s="52"/>
    </row>
    <row r="105" spans="1:11" s="17" customFormat="1" ht="39" customHeight="1">
      <c r="A105" s="52"/>
      <c r="B105" s="52"/>
      <c r="C105" s="60"/>
      <c r="D105" s="52"/>
      <c r="E105" s="52"/>
      <c r="F105" s="52"/>
      <c r="G105" s="52"/>
      <c r="H105" s="52"/>
      <c r="I105" s="52"/>
      <c r="J105" s="52"/>
      <c r="K105" s="52"/>
    </row>
    <row r="106" spans="1:11" s="17" customFormat="1" ht="31.5" customHeight="1">
      <c r="A106" s="52"/>
      <c r="B106" s="52"/>
      <c r="C106" s="60"/>
      <c r="D106" s="52"/>
      <c r="E106" s="52"/>
      <c r="F106" s="52"/>
      <c r="G106" s="52"/>
      <c r="H106" s="52"/>
      <c r="I106" s="52"/>
      <c r="J106" s="52"/>
      <c r="K106" s="52"/>
    </row>
    <row r="107" spans="1:11" s="17" customFormat="1" ht="39.75" customHeight="1">
      <c r="A107" s="52"/>
      <c r="B107" s="52"/>
      <c r="C107" s="60"/>
      <c r="D107" s="52"/>
      <c r="E107" s="52"/>
      <c r="F107" s="52"/>
      <c r="G107" s="52"/>
      <c r="H107" s="52"/>
      <c r="I107" s="52"/>
      <c r="J107" s="52"/>
      <c r="K107" s="52"/>
    </row>
    <row r="108" spans="1:11" s="17" customFormat="1">
      <c r="A108" s="52"/>
      <c r="B108" s="52"/>
      <c r="C108" s="60"/>
      <c r="D108" s="52"/>
      <c r="E108" s="52"/>
      <c r="F108" s="52"/>
      <c r="G108" s="52"/>
      <c r="H108" s="52"/>
      <c r="I108" s="52"/>
      <c r="J108" s="52"/>
      <c r="K108" s="52"/>
    </row>
    <row r="109" spans="1:11" s="17" customFormat="1" ht="16.5" customHeight="1">
      <c r="A109" s="52"/>
      <c r="B109" s="52"/>
      <c r="C109" s="60"/>
      <c r="D109" s="52"/>
      <c r="E109" s="52"/>
      <c r="F109" s="52"/>
      <c r="G109" s="52"/>
      <c r="H109" s="52"/>
      <c r="I109" s="52"/>
      <c r="J109" s="52"/>
      <c r="K109" s="52"/>
    </row>
    <row r="110" spans="1:11" s="17" customFormat="1" ht="17.25" customHeight="1">
      <c r="A110" s="52"/>
      <c r="B110" s="52"/>
      <c r="C110" s="60"/>
      <c r="D110" s="52"/>
      <c r="E110" s="52"/>
      <c r="F110" s="52"/>
      <c r="G110" s="52"/>
      <c r="H110" s="52"/>
      <c r="I110" s="52"/>
      <c r="J110" s="52"/>
      <c r="K110" s="52"/>
    </row>
    <row r="111" spans="1:11" s="17" customFormat="1" ht="17.25" customHeight="1">
      <c r="A111" s="52"/>
      <c r="B111" s="52"/>
      <c r="C111" s="60"/>
      <c r="D111" s="52"/>
      <c r="E111" s="52"/>
      <c r="F111" s="52"/>
      <c r="G111" s="52"/>
      <c r="H111" s="52"/>
      <c r="I111" s="52"/>
      <c r="J111" s="52"/>
      <c r="K111" s="52"/>
    </row>
    <row r="112" spans="1:11" s="17" customFormat="1" ht="16.5" customHeight="1">
      <c r="A112" s="52"/>
      <c r="B112" s="52"/>
      <c r="C112" s="60"/>
      <c r="D112" s="52"/>
      <c r="E112" s="52"/>
      <c r="F112" s="52"/>
      <c r="G112" s="52"/>
      <c r="H112" s="52"/>
      <c r="I112" s="52"/>
      <c r="J112" s="52"/>
      <c r="K112" s="52"/>
    </row>
    <row r="113" spans="1:11" s="17" customFormat="1" ht="16.5" customHeight="1">
      <c r="A113" s="52"/>
      <c r="B113" s="52"/>
      <c r="C113" s="60"/>
      <c r="D113" s="52"/>
      <c r="E113" s="52"/>
      <c r="F113" s="52"/>
      <c r="G113" s="52"/>
      <c r="H113" s="52"/>
      <c r="I113" s="52"/>
      <c r="J113" s="52"/>
      <c r="K113" s="52"/>
    </row>
    <row r="114" spans="1:11" s="17" customFormat="1" ht="19.5" customHeight="1">
      <c r="A114" s="52"/>
      <c r="B114" s="52"/>
      <c r="C114" s="60"/>
      <c r="D114" s="52"/>
      <c r="E114" s="52"/>
      <c r="F114" s="52"/>
      <c r="G114" s="52"/>
      <c r="H114" s="52"/>
      <c r="I114" s="52"/>
      <c r="J114" s="52"/>
      <c r="K114" s="52"/>
    </row>
    <row r="115" spans="1:11" s="17" customFormat="1" ht="30.75" customHeight="1">
      <c r="A115" s="52"/>
      <c r="B115" s="52"/>
      <c r="C115" s="60"/>
      <c r="D115" s="52"/>
      <c r="E115" s="52"/>
      <c r="F115" s="52"/>
      <c r="G115" s="52"/>
      <c r="H115" s="52"/>
      <c r="I115" s="52"/>
      <c r="J115" s="52"/>
      <c r="K115" s="52"/>
    </row>
    <row r="116" spans="1:11" s="17" customFormat="1">
      <c r="A116" s="52"/>
      <c r="B116" s="52"/>
      <c r="C116" s="60"/>
      <c r="D116" s="52"/>
      <c r="E116" s="52"/>
      <c r="F116" s="52"/>
      <c r="G116" s="52"/>
      <c r="H116" s="52"/>
      <c r="I116" s="52"/>
      <c r="J116" s="52"/>
      <c r="K116" s="52"/>
    </row>
    <row r="117" spans="1:11" s="17" customFormat="1" ht="30.75" customHeight="1">
      <c r="A117" s="52"/>
      <c r="B117" s="52"/>
      <c r="C117" s="60"/>
      <c r="D117" s="52"/>
      <c r="E117" s="52"/>
      <c r="F117" s="52"/>
      <c r="G117" s="52"/>
      <c r="H117" s="52"/>
      <c r="I117" s="52"/>
      <c r="J117" s="52"/>
      <c r="K117" s="52"/>
    </row>
    <row r="118" spans="1:11" s="17" customFormat="1">
      <c r="A118" s="52"/>
      <c r="B118" s="52"/>
      <c r="C118" s="60"/>
      <c r="D118" s="52"/>
      <c r="E118" s="52"/>
      <c r="F118" s="52"/>
      <c r="G118" s="52"/>
      <c r="H118" s="52"/>
      <c r="I118" s="52"/>
      <c r="J118" s="52"/>
      <c r="K118" s="52"/>
    </row>
    <row r="124" spans="1:11" ht="22.5" customHeight="1"/>
    <row r="125" spans="1:11" ht="18.75" customHeight="1"/>
  </sheetData>
  <mergeCells count="16">
    <mergeCell ref="A79:K80"/>
    <mergeCell ref="A73:I73"/>
    <mergeCell ref="A3:K3"/>
    <mergeCell ref="A9:K9"/>
    <mergeCell ref="G77:I77"/>
    <mergeCell ref="G78:I78"/>
    <mergeCell ref="E1:K1"/>
    <mergeCell ref="A1:C1"/>
    <mergeCell ref="A6:F6"/>
    <mergeCell ref="A8:F8"/>
    <mergeCell ref="A7:F7"/>
    <mergeCell ref="A2:K2"/>
    <mergeCell ref="A5:G5"/>
    <mergeCell ref="G6:K6"/>
    <mergeCell ref="H7:H8"/>
    <mergeCell ref="G7:G8"/>
  </mergeCells>
  <phoneticPr fontId="2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Orcamentaria</vt:lpstr>
      <vt:lpstr>'Planilha Orcamentaria'!Area_de_impressao</vt:lpstr>
      <vt:lpstr>'Planilha Orcamentaria'!Titulos_de_impressao</vt:lpstr>
    </vt:vector>
  </TitlesOfParts>
  <Company>Setop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mauricio.carneiro</cp:lastModifiedBy>
  <cp:lastPrinted>2020-08-13T17:29:00Z</cp:lastPrinted>
  <dcterms:created xsi:type="dcterms:W3CDTF">2006-09-22T13:55:22Z</dcterms:created>
  <dcterms:modified xsi:type="dcterms:W3CDTF">2020-08-13T18:27:36Z</dcterms:modified>
</cp:coreProperties>
</file>